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28" yWindow="65428" windowWidth="23256" windowHeight="12576" activeTab="4"/>
  </bookViews>
  <sheets>
    <sheet name="Datasets Structure" sheetId="6" r:id="rId1"/>
    <sheet name="Opsi Eksperimen" sheetId="4" r:id="rId2"/>
    <sheet name="Parameters" sheetId="10" r:id="rId3"/>
    <sheet name="E2" sheetId="8" r:id="rId4"/>
    <sheet name="E3" sheetId="9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<sst xmlns="http://schemas.openxmlformats.org/spreadsheetml/2006/main" count="161" uniqueCount="94">
  <si>
    <t>TrapMf</t>
  </si>
  <si>
    <t>TriMf</t>
  </si>
  <si>
    <t>Kode</t>
  </si>
  <si>
    <t>E1</t>
  </si>
  <si>
    <t>E2</t>
  </si>
  <si>
    <t>Opsi Eksperimen</t>
  </si>
  <si>
    <t>Dataset</t>
  </si>
  <si>
    <t>D1</t>
  </si>
  <si>
    <t>D2</t>
  </si>
  <si>
    <t>Keterangan</t>
  </si>
  <si>
    <t>Evaluasi</t>
  </si>
  <si>
    <t>ANFIS</t>
  </si>
  <si>
    <t>Input</t>
  </si>
  <si>
    <t>Output</t>
  </si>
  <si>
    <t>QQ, WT</t>
  </si>
  <si>
    <t>PD</t>
  </si>
  <si>
    <t>WT</t>
  </si>
  <si>
    <t>E3</t>
  </si>
  <si>
    <t>E4</t>
  </si>
  <si>
    <t>PD, GT</t>
  </si>
  <si>
    <t>-</t>
  </si>
  <si>
    <t>Variabel</t>
  </si>
  <si>
    <t>Tipe</t>
  </si>
  <si>
    <t>Satuan</t>
  </si>
  <si>
    <t>Integer</t>
  </si>
  <si>
    <t>Jenis</t>
  </si>
  <si>
    <t>Detik</t>
  </si>
  <si>
    <t>Input/Output</t>
  </si>
  <si>
    <t>Real</t>
  </si>
  <si>
    <t xml:space="preserve">(QQ*WT) / 6 Detik </t>
  </si>
  <si>
    <t>Ordinal</t>
  </si>
  <si>
    <t>Ruas A</t>
  </si>
  <si>
    <t>Ruas B</t>
  </si>
  <si>
    <t>Ruas C</t>
  </si>
  <si>
    <t>Ruas D</t>
  </si>
  <si>
    <t>Struktur Datasets</t>
  </si>
  <si>
    <t>No</t>
  </si>
  <si>
    <t>Actual</t>
  </si>
  <si>
    <t>AWT</t>
  </si>
  <si>
    <t>Parameter</t>
  </si>
  <si>
    <t>Value</t>
  </si>
  <si>
    <t>Parameter ANFIS</t>
  </si>
  <si>
    <t>Fungsi Keanggotaan</t>
  </si>
  <si>
    <t>Jumlah Keanggotaan</t>
  </si>
  <si>
    <t>Epoch</t>
  </si>
  <si>
    <t>Target Error</t>
  </si>
  <si>
    <t>&gt; 50</t>
  </si>
  <si>
    <t>3 s/d 6</t>
  </si>
  <si>
    <t>TriMf, TrapMf, GaussMf</t>
  </si>
  <si>
    <t>Mean</t>
  </si>
  <si>
    <t>WT Ruas A</t>
  </si>
  <si>
    <t>WT Ruas B</t>
  </si>
  <si>
    <t>WT Ruas C</t>
  </si>
  <si>
    <t>WT Ruas D</t>
  </si>
  <si>
    <t>GaussMf</t>
  </si>
  <si>
    <t>RMSE - E2</t>
  </si>
  <si>
    <t>Mean of AWT Reduction - E2 (Detik)</t>
  </si>
  <si>
    <t>RMSE - E3</t>
  </si>
  <si>
    <t>AWT Reduction - E3 (Detik)</t>
  </si>
  <si>
    <t>Output WT - E3 (TrapMf 4)</t>
  </si>
  <si>
    <t>AWT Reduction</t>
  </si>
  <si>
    <t>Fuzzy</t>
  </si>
  <si>
    <t>QQ (Queues Quantity)</t>
  </si>
  <si>
    <t>WT (Waiting Times)</t>
  </si>
  <si>
    <t>PD (Priority Degree)</t>
  </si>
  <si>
    <t>GT (Green Light Times)</t>
  </si>
  <si>
    <t>AT (Arrival Times)</t>
  </si>
  <si>
    <t>TT (Transportation Type)</t>
  </si>
  <si>
    <t>GJ (Goal Junction)</t>
  </si>
  <si>
    <t>1,000 to 10,0000</t>
  </si>
  <si>
    <t>Output simulasi</t>
  </si>
  <si>
    <t>Kendaraan</t>
  </si>
  <si>
    <t>Tingkat prioritas lampu hijau pada suatu ruas yang nilainya diperoleh dari Fuzzy, di mana lampu hijau menyala pada ruas yang memiliki PD tertinggi</t>
  </si>
  <si>
    <t>(QQ * WT) / 6, di mana 6 adalah 10% dari 1 menit, namun jika hasilnya &gt; 20 maka = 21</t>
  </si>
  <si>
    <t>2 (Roda 2); 4 (Roda 4); 7 (Roda 6 - 8); 10 (Roda &gt;=10)</t>
  </si>
  <si>
    <t>1 (ke ruas dekat); 2 (ke ruas sedang); 3 (ke ruas jauh)</t>
  </si>
  <si>
    <t>Tipe ukuran kendaraan berdasarkan jumlah roda kendaraan</t>
  </si>
  <si>
    <t>Kategori jarak dari ruas asal ke ruas tujuan suatu kendaraan</t>
  </si>
  <si>
    <t>Waktu tunggu semua kendaraan pada suatu ruas. Input = 0, 20, 40, 60 di mana durasi lampu hijau = 20 detik; Output = diperoleh dari ANFIS</t>
  </si>
  <si>
    <t>Waktu tunggu suatu kendaraan (waktu kendaraan tiba di ruas asal hingga sampai di ruas tujuan)</t>
  </si>
  <si>
    <t>Method</t>
  </si>
  <si>
    <t>QQ, PD</t>
  </si>
  <si>
    <t>RMSE &amp; AWT</t>
  </si>
  <si>
    <t>AT, TT, GJ</t>
  </si>
  <si>
    <t>Fuzzy &amp; ANFIS</t>
  </si>
  <si>
    <t>Model</t>
  </si>
  <si>
    <t>Simulasi</t>
  </si>
  <si>
    <t>Parameter Fuzzy</t>
  </si>
  <si>
    <t>Output WT - E2 (GaussMf 3)</t>
  </si>
  <si>
    <t>Reduct</t>
  </si>
  <si>
    <t>Mean of RMSE - E2</t>
  </si>
  <si>
    <t>AWT Reduction - E2 (Detik)</t>
  </si>
  <si>
    <t>Jumlah antrian kendaraan pada suatu ruas</t>
  </si>
  <si>
    <t>Waktu kedatangan kendaraan, detik ke berapa kendaraan tiba di suatu ruas (0 - 20 detik), di mana durasi lampu hijau = 20 detik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</si>
</sst>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E+00"/>
    <numFmt numFmtId="166" formatCode="0.0000E+00"/>
    <numFmt numFmtId="167" formatCode="0.000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1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3" fillId="2" borderId="1" xfId="0" applyNumberFormat="1" applyFont="1" applyFill="1" applyBorder="1"/>
    <xf numFmtId="164" fontId="3" fillId="0" borderId="1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0" applyNumberFormat="1" applyFont="1" applyFill="1" applyBorder="1"/>
    <xf numFmtId="165" fontId="3" fillId="0" borderId="1" xfId="0" applyNumberFormat="1" applyFont="1" applyFill="1" applyBorder="1"/>
    <xf numFmtId="1" fontId="3" fillId="0" borderId="1" xfId="0" applyNumberFormat="1" applyFont="1" applyFill="1" applyBorder="1"/>
    <xf numFmtId="165" fontId="2" fillId="0" borderId="0" xfId="0" applyNumberFormat="1" applyFont="1"/>
    <xf numFmtId="0" fontId="3" fillId="0" borderId="0" xfId="0" applyFont="1" applyBorder="1" applyAlignment="1">
      <alignment vertical="center" textRotation="90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vertical="center" textRotation="9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2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66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7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167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Mean of RMSE - E2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'E2'!$C$33</c:f>
              <c:strCache>
                <c:ptCount val="1"/>
                <c:pt idx="0">
                  <c:v>TriMf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'E2'!$D$32:$G$32</c:f>
              <c:numCache/>
            </c:numRef>
          </c:cat>
          <c:val>
            <c:numRef>
              <c:f>'E2'!$D$33:$G$33</c:f>
              <c:numCache/>
            </c:numRef>
          </c:val>
        </c:ser>
        <c:ser>
          <c:idx val="1"/>
          <c:order val="1"/>
          <c:tx>
            <c:strRef>
              <c:f>'E2'!$C$34</c:f>
              <c:strCache>
                <c:ptCount val="1"/>
                <c:pt idx="0">
                  <c:v>TrapMf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'E2'!$D$32:$G$32</c:f>
              <c:numCache/>
            </c:numRef>
          </c:cat>
          <c:val>
            <c:numRef>
              <c:f>'E2'!$D$34:$G$34</c:f>
              <c:numCache/>
            </c:numRef>
          </c:val>
        </c:ser>
        <c:ser>
          <c:idx val="2"/>
          <c:order val="2"/>
          <c:tx>
            <c:strRef>
              <c:f>'E2'!$C$35</c:f>
              <c:strCache>
                <c:ptCount val="1"/>
                <c:pt idx="0">
                  <c:v>GaussMf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'E2'!$D$32:$G$32</c:f>
              <c:numCache/>
            </c:numRef>
          </c:cat>
          <c:val>
            <c:numRef>
              <c:f>'E2'!$D$35:$G$35</c:f>
              <c:numCache/>
            </c:numRef>
          </c:val>
        </c:ser>
        <c:overlap val="-27"/>
        <c:gapWidth val="219"/>
        <c:axId val="10222631"/>
        <c:axId val="24894816"/>
      </c:barChart>
      <c:catAx>
        <c:axId val="10222631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894816"/>
        <c:crosses val="autoZero"/>
        <c:auto val="1"/>
        <c:lblOffset val="100"/>
        <c:noMultiLvlLbl val="0"/>
      </c:catAx>
      <c:valAx>
        <c:axId val="248948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222631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Mean of AWT Reduction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- E2 (Detik)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'E2'!$C$39</c:f>
              <c:strCache>
                <c:ptCount val="1"/>
                <c:pt idx="0">
                  <c:v>TriMf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'E2'!$D$38:$G$38</c:f>
              <c:numCache/>
            </c:numRef>
          </c:cat>
          <c:val>
            <c:numRef>
              <c:f>'E2'!$D$39:$G$39</c:f>
              <c:numCache/>
            </c:numRef>
          </c:val>
        </c:ser>
        <c:ser>
          <c:idx val="1"/>
          <c:order val="1"/>
          <c:tx>
            <c:strRef>
              <c:f>'E2'!$C$40</c:f>
              <c:strCache>
                <c:ptCount val="1"/>
                <c:pt idx="0">
                  <c:v>TrapMf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'E2'!$D$38:$G$38</c:f>
              <c:numCache/>
            </c:numRef>
          </c:cat>
          <c:val>
            <c:numRef>
              <c:f>'E2'!$D$40:$G$40</c:f>
              <c:numCache/>
            </c:numRef>
          </c:val>
        </c:ser>
        <c:ser>
          <c:idx val="2"/>
          <c:order val="2"/>
          <c:tx>
            <c:strRef>
              <c:f>'E2'!$C$41</c:f>
              <c:strCache>
                <c:ptCount val="1"/>
                <c:pt idx="0">
                  <c:v>GaussMf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'E2'!$D$38:$G$38</c:f>
              <c:numCache/>
            </c:numRef>
          </c:cat>
          <c:val>
            <c:numRef>
              <c:f>'E2'!$D$41:$G$41</c:f>
              <c:numCache/>
            </c:numRef>
          </c:val>
        </c:ser>
        <c:overlap val="-27"/>
        <c:gapWidth val="219"/>
        <c:axId val="22726753"/>
        <c:axId val="3214186"/>
      </c:barChart>
      <c:catAx>
        <c:axId val="22726753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14186"/>
        <c:crosses val="autoZero"/>
        <c:auto val="1"/>
        <c:lblOffset val="100"/>
        <c:noMultiLvlLbl val="0"/>
      </c:catAx>
      <c:valAx>
        <c:axId val="32141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E+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26753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AWT Reduction - E2 (GaussMf 3)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'E2'!$V$4:$V$203</c:f>
              <c:numCache/>
            </c:numRef>
          </c:val>
          <c:smooth val="0"/>
        </c:ser>
        <c:marker val="1"/>
        <c:axId val="28927675"/>
        <c:axId val="59022484"/>
      </c:line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accent1">
                <a:alpha val="96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22484"/>
        <c:crosses val="autoZero"/>
        <c:auto val="1"/>
        <c:lblOffset val="100"/>
        <c:noMultiLvlLbl val="0"/>
      </c:catAx>
      <c:valAx>
        <c:axId val="590224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276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RMSE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- E3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'E3'!$A$3</c:f>
              <c:strCache>
                <c:ptCount val="1"/>
                <c:pt idx="0">
                  <c:v>TriMf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'E3'!$B$2:$E$2</c:f>
              <c:numCache/>
            </c:numRef>
          </c:cat>
          <c:val>
            <c:numRef>
              <c:f>'E3'!$B$3:$E$3</c:f>
              <c:numCache/>
            </c:numRef>
          </c:val>
        </c:ser>
        <c:ser>
          <c:idx val="1"/>
          <c:order val="1"/>
          <c:tx>
            <c:strRef>
              <c:f>'E3'!$A$4</c:f>
              <c:strCache>
                <c:ptCount val="1"/>
                <c:pt idx="0">
                  <c:v>TrapMf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'E3'!$B$2:$E$2</c:f>
              <c:numCache/>
            </c:numRef>
          </c:cat>
          <c:val>
            <c:numRef>
              <c:f>'E3'!$B$4:$E$4</c:f>
              <c:numCache/>
            </c:numRef>
          </c:val>
        </c:ser>
        <c:ser>
          <c:idx val="2"/>
          <c:order val="2"/>
          <c:tx>
            <c:strRef>
              <c:f>'E3'!$A$5</c:f>
              <c:strCache>
                <c:ptCount val="1"/>
                <c:pt idx="0">
                  <c:v>GaussMf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'E3'!$B$2:$E$2</c:f>
              <c:numCache/>
            </c:numRef>
          </c:cat>
          <c:val>
            <c:numRef>
              <c:f>'E3'!$B$5:$E$5</c:f>
              <c:numCache/>
            </c:numRef>
          </c:val>
        </c:ser>
        <c:overlap val="-27"/>
        <c:gapWidth val="219"/>
        <c:axId val="61440309"/>
        <c:axId val="16091870"/>
      </c:bar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091870"/>
        <c:crosses val="autoZero"/>
        <c:auto val="1"/>
        <c:lblOffset val="100"/>
        <c:noMultiLvlLbl val="0"/>
      </c:catAx>
      <c:valAx>
        <c:axId val="160918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40309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AWT Reduction - E3 (Detik)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'E3'!$A$9</c:f>
              <c:strCache>
                <c:ptCount val="1"/>
                <c:pt idx="0">
                  <c:v>TriMf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'E3'!$B$8:$E$8</c:f>
              <c:numCache/>
            </c:numRef>
          </c:cat>
          <c:val>
            <c:numRef>
              <c:f>'E3'!$B$9:$E$9</c:f>
              <c:numCache/>
            </c:numRef>
          </c:val>
        </c:ser>
        <c:ser>
          <c:idx val="1"/>
          <c:order val="1"/>
          <c:tx>
            <c:strRef>
              <c:f>'E3'!$A$10</c:f>
              <c:strCache>
                <c:ptCount val="1"/>
                <c:pt idx="0">
                  <c:v>TrapMf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'E3'!$B$8:$E$8</c:f>
              <c:numCache/>
            </c:numRef>
          </c:cat>
          <c:val>
            <c:numRef>
              <c:f>'E3'!$B$10:$E$10</c:f>
              <c:numCache/>
            </c:numRef>
          </c:val>
        </c:ser>
        <c:ser>
          <c:idx val="2"/>
          <c:order val="2"/>
          <c:tx>
            <c:strRef>
              <c:f>'E3'!$A$11</c:f>
              <c:strCache>
                <c:ptCount val="1"/>
                <c:pt idx="0">
                  <c:v>GaussMf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'E3'!$B$8:$E$8</c:f>
              <c:numCache/>
            </c:numRef>
          </c:cat>
          <c:val>
            <c:numRef>
              <c:f>'E3'!$B$11:$E$11</c:f>
              <c:numCache/>
            </c:numRef>
          </c:val>
        </c:ser>
        <c:overlap val="-27"/>
        <c:gapWidth val="219"/>
        <c:axId val="10609103"/>
        <c:axId val="28373064"/>
      </c:bar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73064"/>
        <c:crosses val="autoZero"/>
        <c:auto val="1"/>
        <c:lblOffset val="100"/>
        <c:noMultiLvlLbl val="0"/>
      </c:catAx>
      <c:valAx>
        <c:axId val="2837306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609103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Output W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- E3 (TrapMf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4)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'E3'!$H$2</c:f>
              <c:strCache>
                <c:ptCount val="1"/>
                <c:pt idx="0">
                  <c:v>ANFIS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'E3'!$G$3:$G$233</c:f>
              <c:numCache/>
            </c:numRef>
          </c:xVal>
          <c:yVal>
            <c:numRef>
              <c:f>'E3'!$H$3:$H$233</c:f>
              <c:numCache/>
            </c:numRef>
          </c:yVal>
          <c:smooth val="0"/>
        </c:ser>
        <c:ser>
          <c:idx val="1"/>
          <c:order val="1"/>
          <c:tx>
            <c:strRef>
              <c:f>'E3'!$I$2</c:f>
              <c:strCache>
                <c:ptCount val="1"/>
                <c:pt idx="0">
                  <c:v>Actual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'E3'!$G$3:$G$233</c:f>
              <c:numCache/>
            </c:numRef>
          </c:xVal>
          <c:yVal>
            <c:numRef>
              <c:f>'E3'!$I$3:$I$233</c:f>
              <c:numCache/>
            </c:numRef>
          </c:yVal>
          <c:smooth val="0"/>
        </c:ser>
        <c:axId val="54030985"/>
        <c:axId val="16516818"/>
      </c:scatterChart>
      <c:valAx>
        <c:axId val="5403098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16818"/>
        <c:crosses val="autoZero"/>
        <c:crossBetween val="midCat"/>
        <c:dispUnits/>
      </c:valAx>
      <c:valAx>
        <c:axId val="165168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0309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WT Reduction - E3 (TrapMf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4)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'E3'!$J$3:$J$233</c:f>
              <c:numCache/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793852"/>
        <c:crosses val="autoZero"/>
        <c:auto val="1"/>
        <c:lblOffset val="100"/>
        <c:noMultiLvlLbl val="0"/>
      </c:catAx>
      <c:valAx>
        <c:axId val="627938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336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42</xdr:row>
      <xdr:rowOff>9525</xdr:rowOff>
    </xdr:from>
    <xdr:to>
      <xdr:col>7</xdr:col>
      <xdr:colOff>9525</xdr:colOff>
      <xdr:row>56</xdr:row>
      <xdr:rowOff>171450</xdr:rowOff>
    </xdr:to>
    <xdr:graphicFrame macro="">
      <xdr:nvGraphicFramePr>
        <xdr:cNvPr id="8" name="Chart 7"/>
        <xdr:cNvGraphicFramePr/>
      </xdr:nvGraphicFramePr>
      <xdr:xfrm>
        <a:off x="257175" y="7981950"/>
        <a:ext cx="3171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58</xdr:row>
      <xdr:rowOff>0</xdr:rowOff>
    </xdr:from>
    <xdr:to>
      <xdr:col>7</xdr:col>
      <xdr:colOff>9525</xdr:colOff>
      <xdr:row>72</xdr:row>
      <xdr:rowOff>123825</xdr:rowOff>
    </xdr:to>
    <xdr:graphicFrame macro="">
      <xdr:nvGraphicFramePr>
        <xdr:cNvPr id="9" name="Chart 8"/>
        <xdr:cNvGraphicFramePr/>
      </xdr:nvGraphicFramePr>
      <xdr:xfrm>
        <a:off x="266700" y="11020425"/>
        <a:ext cx="31623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73</xdr:row>
      <xdr:rowOff>180975</xdr:rowOff>
    </xdr:from>
    <xdr:to>
      <xdr:col>7</xdr:col>
      <xdr:colOff>28575</xdr:colOff>
      <xdr:row>88</xdr:row>
      <xdr:rowOff>161925</xdr:rowOff>
    </xdr:to>
    <xdr:graphicFrame macro="">
      <xdr:nvGraphicFramePr>
        <xdr:cNvPr id="10" name="Chart 9"/>
        <xdr:cNvGraphicFramePr/>
      </xdr:nvGraphicFramePr>
      <xdr:xfrm>
        <a:off x="266700" y="13344525"/>
        <a:ext cx="31813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</xdr:rowOff>
    </xdr:from>
    <xdr:to>
      <xdr:col>5</xdr:col>
      <xdr:colOff>523875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95250" y="1952625"/>
        <a:ext cx="30670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47625</xdr:rowOff>
    </xdr:from>
    <xdr:to>
      <xdr:col>5</xdr:col>
      <xdr:colOff>514350</xdr:colOff>
      <xdr:row>42</xdr:row>
      <xdr:rowOff>47625</xdr:rowOff>
    </xdr:to>
    <xdr:graphicFrame macro="">
      <xdr:nvGraphicFramePr>
        <xdr:cNvPr id="4" name="Chart 3"/>
        <xdr:cNvGraphicFramePr/>
      </xdr:nvGraphicFramePr>
      <xdr:xfrm>
        <a:off x="85725" y="4133850"/>
        <a:ext cx="3067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361950</xdr:colOff>
      <xdr:row>2</xdr:row>
      <xdr:rowOff>9525</xdr:rowOff>
    </xdr:from>
    <xdr:to>
      <xdr:col>16</xdr:col>
      <xdr:colOff>9525</xdr:colOff>
      <xdr:row>16</xdr:row>
      <xdr:rowOff>142875</xdr:rowOff>
    </xdr:to>
    <xdr:graphicFrame macro="">
      <xdr:nvGraphicFramePr>
        <xdr:cNvPr id="11" name="Chart 10"/>
        <xdr:cNvGraphicFramePr/>
      </xdr:nvGraphicFramePr>
      <xdr:xfrm>
        <a:off x="5686425" y="390525"/>
        <a:ext cx="30575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18</xdr:row>
      <xdr:rowOff>19050</xdr:rowOff>
    </xdr:from>
    <xdr:to>
      <xdr:col>16</xdr:col>
      <xdr:colOff>19050</xdr:colOff>
      <xdr:row>33</xdr:row>
      <xdr:rowOff>0</xdr:rowOff>
    </xdr:to>
    <xdr:graphicFrame macro="">
      <xdr:nvGraphicFramePr>
        <xdr:cNvPr id="12" name="Chart 11"/>
        <xdr:cNvGraphicFramePr/>
      </xdr:nvGraphicFramePr>
      <xdr:xfrm>
        <a:off x="5705475" y="2819400"/>
        <a:ext cx="30480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DF79-A9A2-44BE-AAEA-2D7630BA53CA}">
  <dimension ref="A1:F10"/>
  <sheetViews>
    <sheetView zoomScale="120" zoomScaleNormal="120" workbookViewId="0" topLeftCell="A1">
      <selection activeCell="F8" sqref="F8"/>
    </sheetView>
  </sheetViews>
  <sheetFormatPr defaultColWidth="9.140625" defaultRowHeight="15"/>
  <cols>
    <col min="1" max="1" width="4.7109375" style="4" bestFit="1" customWidth="1"/>
    <col min="2" max="2" width="18.7109375" style="4" bestFit="1" customWidth="1"/>
    <col min="3" max="3" width="5.7109375" style="4" bestFit="1" customWidth="1"/>
    <col min="4" max="4" width="11.28125" style="4" bestFit="1" customWidth="1"/>
    <col min="5" max="5" width="39.00390625" style="4" bestFit="1" customWidth="1"/>
    <col min="6" max="6" width="101.57421875" style="4" bestFit="1" customWidth="1"/>
    <col min="7" max="26" width="9.140625" style="4" customWidth="1"/>
    <col min="27" max="16384" width="9.140625" style="5" customWidth="1"/>
  </cols>
  <sheetData>
    <row r="1" spans="1:6" s="4" customFormat="1" ht="12.6" customHeight="1">
      <c r="A1" s="70" t="s">
        <v>35</v>
      </c>
      <c r="B1" s="70"/>
      <c r="C1" s="70"/>
      <c r="D1" s="70"/>
      <c r="E1" s="70"/>
      <c r="F1" s="70"/>
    </row>
    <row r="2" spans="1:6" s="4" customFormat="1" ht="12.6" customHeight="1">
      <c r="A2" s="66" t="s">
        <v>2</v>
      </c>
      <c r="B2" s="66" t="s">
        <v>21</v>
      </c>
      <c r="C2" s="66" t="s">
        <v>22</v>
      </c>
      <c r="D2" s="66" t="s">
        <v>25</v>
      </c>
      <c r="E2" s="66" t="s">
        <v>23</v>
      </c>
      <c r="F2" s="66" t="s">
        <v>9</v>
      </c>
    </row>
    <row r="3" spans="1:6" s="4" customFormat="1" ht="12.6" customHeight="1">
      <c r="A3" s="69" t="s">
        <v>7</v>
      </c>
      <c r="B3" s="67" t="s">
        <v>62</v>
      </c>
      <c r="C3" s="67" t="s">
        <v>24</v>
      </c>
      <c r="D3" s="67" t="s">
        <v>12</v>
      </c>
      <c r="E3" s="67" t="s">
        <v>71</v>
      </c>
      <c r="F3" s="67" t="s">
        <v>92</v>
      </c>
    </row>
    <row r="4" spans="1:6" s="4" customFormat="1" ht="12.6" customHeight="1">
      <c r="A4" s="69"/>
      <c r="B4" s="67" t="s">
        <v>63</v>
      </c>
      <c r="C4" s="67" t="s">
        <v>24</v>
      </c>
      <c r="D4" s="67" t="s">
        <v>27</v>
      </c>
      <c r="E4" s="67" t="s">
        <v>26</v>
      </c>
      <c r="F4" s="67" t="s">
        <v>78</v>
      </c>
    </row>
    <row r="5" spans="1:6" s="4" customFormat="1" ht="12.6" customHeight="1">
      <c r="A5" s="69"/>
      <c r="B5" s="67" t="s">
        <v>64</v>
      </c>
      <c r="C5" s="67" t="s">
        <v>28</v>
      </c>
      <c r="D5" s="67" t="s">
        <v>27</v>
      </c>
      <c r="E5" s="68" t="s">
        <v>69</v>
      </c>
      <c r="F5" s="67" t="s">
        <v>72</v>
      </c>
    </row>
    <row r="6" spans="1:6" s="4" customFormat="1" ht="12.6" customHeight="1">
      <c r="A6" s="69"/>
      <c r="B6" s="67" t="s">
        <v>65</v>
      </c>
      <c r="C6" s="67" t="s">
        <v>24</v>
      </c>
      <c r="D6" s="67" t="s">
        <v>70</v>
      </c>
      <c r="E6" s="67" t="s">
        <v>29</v>
      </c>
      <c r="F6" s="67" t="s">
        <v>73</v>
      </c>
    </row>
    <row r="7" spans="1:6" s="4" customFormat="1" ht="12.6" customHeight="1">
      <c r="A7" s="69" t="s">
        <v>8</v>
      </c>
      <c r="B7" s="67" t="s">
        <v>66</v>
      </c>
      <c r="C7" s="67" t="s">
        <v>24</v>
      </c>
      <c r="D7" s="67" t="s">
        <v>12</v>
      </c>
      <c r="E7" s="67" t="s">
        <v>26</v>
      </c>
      <c r="F7" s="67" t="s">
        <v>93</v>
      </c>
    </row>
    <row r="8" spans="1:6" s="4" customFormat="1" ht="12.6" customHeight="1">
      <c r="A8" s="69"/>
      <c r="B8" s="67" t="s">
        <v>67</v>
      </c>
      <c r="C8" s="67" t="s">
        <v>30</v>
      </c>
      <c r="D8" s="67" t="s">
        <v>12</v>
      </c>
      <c r="E8" s="67" t="s">
        <v>74</v>
      </c>
      <c r="F8" s="67" t="s">
        <v>76</v>
      </c>
    </row>
    <row r="9" spans="1:6" s="4" customFormat="1" ht="12.6" customHeight="1">
      <c r="A9" s="69"/>
      <c r="B9" s="67" t="s">
        <v>68</v>
      </c>
      <c r="C9" s="67" t="s">
        <v>30</v>
      </c>
      <c r="D9" s="67" t="s">
        <v>12</v>
      </c>
      <c r="E9" s="67" t="s">
        <v>75</v>
      </c>
      <c r="F9" s="67" t="s">
        <v>77</v>
      </c>
    </row>
    <row r="10" spans="1:6" ht="12.6" customHeight="1">
      <c r="A10" s="69"/>
      <c r="B10" s="67" t="s">
        <v>63</v>
      </c>
      <c r="C10" s="67" t="s">
        <v>24</v>
      </c>
      <c r="D10" s="67" t="s">
        <v>13</v>
      </c>
      <c r="E10" s="67" t="s">
        <v>26</v>
      </c>
      <c r="F10" s="67" t="s">
        <v>79</v>
      </c>
    </row>
  </sheetData>
  <mergeCells count="3">
    <mergeCell ref="A3:A6"/>
    <mergeCell ref="A7:A10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C047-0402-403B-B2B7-89E0813BBE17}">
  <dimension ref="A1:G12"/>
  <sheetViews>
    <sheetView zoomScale="120" zoomScaleNormal="120" workbookViewId="0" topLeftCell="A1">
      <selection activeCell="J14" sqref="J14"/>
    </sheetView>
  </sheetViews>
  <sheetFormatPr defaultColWidth="9.140625" defaultRowHeight="15"/>
  <cols>
    <col min="1" max="1" width="4.00390625" style="1" bestFit="1" customWidth="1"/>
    <col min="2" max="2" width="5.57421875" style="1" bestFit="1" customWidth="1"/>
    <col min="3" max="3" width="7.28125" style="1" bestFit="1" customWidth="1"/>
    <col min="4" max="4" width="5.140625" style="1" bestFit="1" customWidth="1"/>
    <col min="5" max="5" width="10.140625" style="1" bestFit="1" customWidth="1"/>
    <col min="6" max="6" width="9.7109375" style="1" bestFit="1" customWidth="1"/>
    <col min="7" max="7" width="8.00390625" style="1" bestFit="1" customWidth="1"/>
    <col min="8" max="9" width="9.140625" style="1" customWidth="1"/>
  </cols>
  <sheetData>
    <row r="1" spans="1:7" ht="15">
      <c r="A1" s="71" t="s">
        <v>5</v>
      </c>
      <c r="B1" s="71"/>
      <c r="C1" s="71"/>
      <c r="D1" s="71"/>
      <c r="E1" s="71"/>
      <c r="F1" s="71"/>
      <c r="G1" s="71"/>
    </row>
    <row r="2" spans="1:7" ht="15">
      <c r="A2" s="35" t="s">
        <v>2</v>
      </c>
      <c r="B2" s="35" t="s">
        <v>6</v>
      </c>
      <c r="C2" s="35" t="s">
        <v>12</v>
      </c>
      <c r="D2" s="35" t="s">
        <v>13</v>
      </c>
      <c r="E2" s="35" t="s">
        <v>80</v>
      </c>
      <c r="F2" s="35" t="s">
        <v>10</v>
      </c>
      <c r="G2" s="35" t="s">
        <v>9</v>
      </c>
    </row>
    <row r="3" spans="1:7" ht="15">
      <c r="A3" s="43" t="s">
        <v>3</v>
      </c>
      <c r="B3" s="43" t="s">
        <v>7</v>
      </c>
      <c r="C3" s="44" t="s">
        <v>14</v>
      </c>
      <c r="D3" s="43" t="s">
        <v>15</v>
      </c>
      <c r="E3" s="44" t="s">
        <v>61</v>
      </c>
      <c r="F3" s="43" t="s">
        <v>20</v>
      </c>
      <c r="G3" s="43" t="s">
        <v>85</v>
      </c>
    </row>
    <row r="4" spans="1:7" ht="15">
      <c r="A4" s="43" t="s">
        <v>4</v>
      </c>
      <c r="B4" s="43" t="s">
        <v>7</v>
      </c>
      <c r="C4" s="43" t="s">
        <v>81</v>
      </c>
      <c r="D4" s="43" t="s">
        <v>16</v>
      </c>
      <c r="E4" s="44" t="s">
        <v>11</v>
      </c>
      <c r="F4" s="43" t="s">
        <v>82</v>
      </c>
      <c r="G4" s="43" t="s">
        <v>85</v>
      </c>
    </row>
    <row r="5" spans="1:7" ht="15">
      <c r="A5" s="43" t="s">
        <v>17</v>
      </c>
      <c r="B5" s="43" t="s">
        <v>8</v>
      </c>
      <c r="C5" s="43" t="s">
        <v>83</v>
      </c>
      <c r="D5" s="43" t="s">
        <v>16</v>
      </c>
      <c r="E5" s="44" t="s">
        <v>11</v>
      </c>
      <c r="F5" s="43" t="s">
        <v>82</v>
      </c>
      <c r="G5" s="43" t="s">
        <v>85</v>
      </c>
    </row>
    <row r="6" spans="1:7" ht="15">
      <c r="A6" s="43" t="s">
        <v>18</v>
      </c>
      <c r="B6" s="43" t="s">
        <v>7</v>
      </c>
      <c r="C6" s="43" t="s">
        <v>14</v>
      </c>
      <c r="D6" s="43" t="s">
        <v>19</v>
      </c>
      <c r="E6" s="44" t="s">
        <v>84</v>
      </c>
      <c r="F6" s="43" t="s">
        <v>20</v>
      </c>
      <c r="G6" s="43" t="s">
        <v>86</v>
      </c>
    </row>
    <row r="7" ht="15">
      <c r="E7" s="3"/>
    </row>
    <row r="8" ht="15">
      <c r="E8" s="3"/>
    </row>
    <row r="9" ht="15">
      <c r="E9" s="3"/>
    </row>
    <row r="10" ht="15">
      <c r="E10" s="3"/>
    </row>
    <row r="11" ht="15">
      <c r="E11" s="3"/>
    </row>
    <row r="12" ht="15">
      <c r="E12" s="3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B839-1345-4A37-9D1C-BA9DB6872A61}">
  <dimension ref="A1:B11"/>
  <sheetViews>
    <sheetView zoomScale="120" zoomScaleNormal="120" workbookViewId="0" topLeftCell="A1">
      <selection activeCell="C17" sqref="C17"/>
    </sheetView>
  </sheetViews>
  <sheetFormatPr defaultColWidth="9.140625" defaultRowHeight="15"/>
  <cols>
    <col min="1" max="1" width="13.28125" style="0" bestFit="1" customWidth="1"/>
    <col min="2" max="2" width="15.7109375" style="0" bestFit="1" customWidth="1"/>
  </cols>
  <sheetData>
    <row r="1" spans="1:2" ht="15">
      <c r="A1" s="72" t="s">
        <v>41</v>
      </c>
      <c r="B1" s="72"/>
    </row>
    <row r="2" spans="1:2" ht="15">
      <c r="A2" s="6" t="s">
        <v>39</v>
      </c>
      <c r="B2" s="6" t="s">
        <v>40</v>
      </c>
    </row>
    <row r="3" spans="1:2" ht="15">
      <c r="A3" s="2" t="s">
        <v>42</v>
      </c>
      <c r="B3" s="2" t="s">
        <v>48</v>
      </c>
    </row>
    <row r="4" spans="1:2" ht="15">
      <c r="A4" s="2" t="s">
        <v>43</v>
      </c>
      <c r="B4" s="2" t="s">
        <v>47</v>
      </c>
    </row>
    <row r="5" spans="1:2" ht="15">
      <c r="A5" s="2" t="s">
        <v>44</v>
      </c>
      <c r="B5" s="2" t="s">
        <v>46</v>
      </c>
    </row>
    <row r="6" spans="1:2" ht="15">
      <c r="A6" s="2" t="s">
        <v>45</v>
      </c>
      <c r="B6" s="11">
        <v>1E-06</v>
      </c>
    </row>
    <row r="8" spans="1:2" ht="15">
      <c r="A8" s="72" t="s">
        <v>87</v>
      </c>
      <c r="B8" s="72"/>
    </row>
    <row r="9" spans="1:2" ht="15">
      <c r="A9" s="6" t="s">
        <v>39</v>
      </c>
      <c r="B9" s="6" t="s">
        <v>40</v>
      </c>
    </row>
    <row r="10" spans="1:2" ht="15">
      <c r="A10" s="2" t="s">
        <v>42</v>
      </c>
      <c r="B10" s="2" t="s">
        <v>1</v>
      </c>
    </row>
    <row r="11" spans="1:2" ht="15">
      <c r="A11" s="2" t="s">
        <v>43</v>
      </c>
      <c r="B11" s="42">
        <v>3</v>
      </c>
    </row>
  </sheetData>
  <mergeCells count="2">
    <mergeCell ref="A1:B1"/>
    <mergeCell ref="A8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58CF0-29C4-4941-9CB3-E6CC0D05D113}">
  <dimension ref="A1:V248"/>
  <sheetViews>
    <sheetView zoomScale="120" zoomScaleNormal="120" workbookViewId="0" topLeftCell="A21">
      <selection activeCell="D35" sqref="D35"/>
    </sheetView>
  </sheetViews>
  <sheetFormatPr defaultColWidth="9.140625" defaultRowHeight="15"/>
  <cols>
    <col min="1" max="2" width="3.8515625" style="1" customWidth="1"/>
    <col min="3" max="7" width="8.7109375" style="1" customWidth="1"/>
    <col min="8" max="8" width="5.421875" style="1" customWidth="1"/>
    <col min="9" max="9" width="4.140625" style="7" customWidth="1"/>
    <col min="10" max="11" width="7.8515625" style="7" bestFit="1" customWidth="1"/>
    <col min="12" max="12" width="7.7109375" style="7" bestFit="1" customWidth="1"/>
    <col min="13" max="14" width="7.8515625" style="7" bestFit="1" customWidth="1"/>
    <col min="15" max="15" width="7.7109375" style="7" bestFit="1" customWidth="1"/>
    <col min="16" max="17" width="7.8515625" style="7" bestFit="1" customWidth="1"/>
    <col min="18" max="18" width="7.7109375" style="7" bestFit="1" customWidth="1"/>
    <col min="19" max="20" width="7.8515625" style="7" bestFit="1" customWidth="1"/>
    <col min="21" max="21" width="7.7109375" style="7" bestFit="1" customWidth="1"/>
    <col min="22" max="22" width="10.7109375" style="7" bestFit="1" customWidth="1"/>
  </cols>
  <sheetData>
    <row r="1" spans="1:22" ht="15">
      <c r="A1" s="73" t="s">
        <v>55</v>
      </c>
      <c r="B1" s="73"/>
      <c r="C1" s="73"/>
      <c r="D1" s="73"/>
      <c r="E1" s="73"/>
      <c r="F1" s="73"/>
      <c r="G1" s="73"/>
      <c r="I1" s="74" t="s">
        <v>88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>
      <c r="A2" s="77"/>
      <c r="B2" s="77"/>
      <c r="C2" s="8" t="s">
        <v>31</v>
      </c>
      <c r="D2" s="8" t="s">
        <v>32</v>
      </c>
      <c r="E2" s="8" t="s">
        <v>33</v>
      </c>
      <c r="F2" s="8" t="s">
        <v>34</v>
      </c>
      <c r="G2" s="8" t="s">
        <v>49</v>
      </c>
      <c r="I2" s="35" t="s">
        <v>36</v>
      </c>
      <c r="J2" s="76" t="s">
        <v>50</v>
      </c>
      <c r="K2" s="76"/>
      <c r="L2" s="76"/>
      <c r="M2" s="76" t="s">
        <v>51</v>
      </c>
      <c r="N2" s="76"/>
      <c r="O2" s="76"/>
      <c r="P2" s="76" t="s">
        <v>52</v>
      </c>
      <c r="Q2" s="76"/>
      <c r="R2" s="76"/>
      <c r="S2" s="76" t="s">
        <v>53</v>
      </c>
      <c r="T2" s="76"/>
      <c r="U2" s="76"/>
      <c r="V2" s="75" t="s">
        <v>60</v>
      </c>
    </row>
    <row r="3" spans="1:22" ht="14.4" customHeight="1">
      <c r="A3" s="78" t="s">
        <v>1</v>
      </c>
      <c r="B3" s="6">
        <v>3</v>
      </c>
      <c r="C3" s="23">
        <v>3.09362690351129</v>
      </c>
      <c r="D3" s="23">
        <v>3.17973328538412</v>
      </c>
      <c r="E3" s="23">
        <v>3.05129513895262</v>
      </c>
      <c r="F3" s="23">
        <v>3.61010834226846</v>
      </c>
      <c r="G3" s="49">
        <f>AVERAGE(C3:F3)</f>
        <v>3.233690917529122</v>
      </c>
      <c r="I3" s="35"/>
      <c r="J3" s="8" t="s">
        <v>11</v>
      </c>
      <c r="K3" s="8" t="s">
        <v>37</v>
      </c>
      <c r="L3" s="8" t="s">
        <v>89</v>
      </c>
      <c r="M3" s="8" t="s">
        <v>11</v>
      </c>
      <c r="N3" s="8" t="s">
        <v>37</v>
      </c>
      <c r="O3" s="8" t="s">
        <v>89</v>
      </c>
      <c r="P3" s="8" t="s">
        <v>11</v>
      </c>
      <c r="Q3" s="8" t="s">
        <v>37</v>
      </c>
      <c r="R3" s="8" t="s">
        <v>89</v>
      </c>
      <c r="S3" s="8" t="s">
        <v>11</v>
      </c>
      <c r="T3" s="8" t="s">
        <v>37</v>
      </c>
      <c r="U3" s="8" t="s">
        <v>89</v>
      </c>
      <c r="V3" s="75"/>
    </row>
    <row r="4" spans="1:22" ht="15">
      <c r="A4" s="78"/>
      <c r="B4" s="6">
        <v>4</v>
      </c>
      <c r="C4" s="23">
        <v>1.22126006785417</v>
      </c>
      <c r="D4" s="23">
        <v>1.02661011084225</v>
      </c>
      <c r="E4" s="23">
        <v>1.10940448246101</v>
      </c>
      <c r="F4" s="23">
        <v>1.27211598239017</v>
      </c>
      <c r="G4" s="49">
        <f aca="true" t="shared" si="0" ref="G4:G14">AVERAGE(C4:F4)</f>
        <v>1.1573476608869</v>
      </c>
      <c r="I4" s="9">
        <v>1</v>
      </c>
      <c r="J4" s="12">
        <v>-0.0010861500226963</v>
      </c>
      <c r="K4" s="12">
        <v>0</v>
      </c>
      <c r="L4" s="38">
        <v>0.0010861500226963</v>
      </c>
      <c r="M4" s="12">
        <v>19.63777458533</v>
      </c>
      <c r="N4" s="12">
        <v>20</v>
      </c>
      <c r="O4" s="38">
        <v>0.362225414669979</v>
      </c>
      <c r="P4" s="12">
        <v>19.5034280569064</v>
      </c>
      <c r="Q4" s="12">
        <v>20</v>
      </c>
      <c r="R4" s="38">
        <v>0.496571943093638</v>
      </c>
      <c r="S4" s="12">
        <v>20.3871607461412</v>
      </c>
      <c r="T4" s="12">
        <v>20</v>
      </c>
      <c r="U4" s="38">
        <v>-0.387160746141237</v>
      </c>
      <c r="V4" s="39">
        <f>AVERAGE(L4,O4,R4,U4)</f>
        <v>0.11818069041126907</v>
      </c>
    </row>
    <row r="5" spans="1:22" ht="15">
      <c r="A5" s="78"/>
      <c r="B5" s="6">
        <v>5</v>
      </c>
      <c r="C5" s="23">
        <v>1.34650268218845</v>
      </c>
      <c r="D5" s="23">
        <v>1.27210346162599</v>
      </c>
      <c r="E5" s="23">
        <v>1.46715202905429</v>
      </c>
      <c r="F5" s="23">
        <v>1.97644110800595</v>
      </c>
      <c r="G5" s="49">
        <f t="shared" si="0"/>
        <v>1.5155498202186701</v>
      </c>
      <c r="I5" s="9">
        <v>2</v>
      </c>
      <c r="J5" s="12">
        <v>21.5991458951624</v>
      </c>
      <c r="K5" s="12">
        <v>20</v>
      </c>
      <c r="L5" s="38">
        <v>-1.59914589516242</v>
      </c>
      <c r="M5" s="12">
        <v>0.000371595206132421</v>
      </c>
      <c r="N5" s="12">
        <v>0</v>
      </c>
      <c r="O5" s="38">
        <v>-0.000371595206132421</v>
      </c>
      <c r="P5" s="12">
        <v>32.539070443879</v>
      </c>
      <c r="Q5" s="12">
        <v>40</v>
      </c>
      <c r="R5" s="38">
        <v>7.46092955612096</v>
      </c>
      <c r="S5" s="12">
        <v>40.447327212582</v>
      </c>
      <c r="T5" s="12">
        <v>40</v>
      </c>
      <c r="U5" s="38">
        <v>-0.447327212581975</v>
      </c>
      <c r="V5" s="39">
        <f aca="true" t="shared" si="1" ref="V5:V68">AVERAGE(L5,O5,R5,U5)</f>
        <v>1.3535212132926082</v>
      </c>
    </row>
    <row r="6" spans="1:22" ht="15">
      <c r="A6" s="78"/>
      <c r="B6" s="6">
        <v>6</v>
      </c>
      <c r="C6" s="23">
        <v>1.21175326075992</v>
      </c>
      <c r="D6" s="23">
        <v>0.899484332984736</v>
      </c>
      <c r="E6" s="23">
        <v>0.794689640886253</v>
      </c>
      <c r="F6" s="23">
        <v>1.49111097034045</v>
      </c>
      <c r="G6" s="49">
        <f t="shared" si="0"/>
        <v>1.0992595512428398</v>
      </c>
      <c r="I6" s="9">
        <v>3</v>
      </c>
      <c r="J6" s="12">
        <v>40.9401087055816</v>
      </c>
      <c r="K6" s="12">
        <v>40</v>
      </c>
      <c r="L6" s="38">
        <v>-0.940108705581622</v>
      </c>
      <c r="M6" s="12">
        <v>21.9885078488788</v>
      </c>
      <c r="N6" s="12">
        <v>20</v>
      </c>
      <c r="O6" s="38">
        <v>-1.98850784887883</v>
      </c>
      <c r="P6" s="12">
        <v>-0.00983080760013265</v>
      </c>
      <c r="Q6" s="12">
        <v>0</v>
      </c>
      <c r="R6" s="38">
        <v>0.00983080760013265</v>
      </c>
      <c r="S6" s="12">
        <v>54.7883176866284</v>
      </c>
      <c r="T6" s="12">
        <v>60</v>
      </c>
      <c r="U6" s="38">
        <v>5.21168231337164</v>
      </c>
      <c r="V6" s="39">
        <f t="shared" si="1"/>
        <v>0.5732241416278303</v>
      </c>
    </row>
    <row r="7" spans="1:22" ht="15">
      <c r="A7" s="81" t="s">
        <v>0</v>
      </c>
      <c r="B7" s="18">
        <v>3</v>
      </c>
      <c r="C7" s="23">
        <v>2.35611215964038</v>
      </c>
      <c r="D7" s="23">
        <v>2.10422013417716</v>
      </c>
      <c r="E7" s="23">
        <v>2.51857831048375</v>
      </c>
      <c r="F7" s="23">
        <v>2.68960842824227</v>
      </c>
      <c r="G7" s="49">
        <f t="shared" si="0"/>
        <v>2.41712975813589</v>
      </c>
      <c r="I7" s="9">
        <v>4</v>
      </c>
      <c r="J7" s="12">
        <v>60.393043807767</v>
      </c>
      <c r="K7" s="12">
        <v>60</v>
      </c>
      <c r="L7" s="38">
        <v>-0.393043807766979</v>
      </c>
      <c r="M7" s="12">
        <v>46.0766373259349</v>
      </c>
      <c r="N7" s="12">
        <v>40</v>
      </c>
      <c r="O7" s="38">
        <v>-6.07663732593487</v>
      </c>
      <c r="P7" s="12">
        <v>18.7625327735105</v>
      </c>
      <c r="Q7" s="12">
        <v>20</v>
      </c>
      <c r="R7" s="38">
        <v>1.23746722648952</v>
      </c>
      <c r="S7" s="12">
        <v>-0.00205348226180667</v>
      </c>
      <c r="T7" s="12">
        <v>0</v>
      </c>
      <c r="U7" s="38">
        <v>0.00205348226180667</v>
      </c>
      <c r="V7" s="39">
        <f t="shared" si="1"/>
        <v>-1.3075401062376306</v>
      </c>
    </row>
    <row r="8" spans="1:22" ht="14.4" customHeight="1">
      <c r="A8" s="81"/>
      <c r="B8" s="18">
        <v>4</v>
      </c>
      <c r="C8" s="23">
        <v>2.1730942428411</v>
      </c>
      <c r="D8" s="23">
        <v>2.25827654925521</v>
      </c>
      <c r="E8" s="23">
        <v>2.45226046666626</v>
      </c>
      <c r="F8" s="23">
        <v>2.93948191430659</v>
      </c>
      <c r="G8" s="49">
        <f t="shared" si="0"/>
        <v>2.45577829326729</v>
      </c>
      <c r="I8" s="9">
        <v>5</v>
      </c>
      <c r="J8" s="12">
        <v>-0.0010861500226963</v>
      </c>
      <c r="K8" s="12">
        <v>0</v>
      </c>
      <c r="L8" s="38">
        <v>0.0010861500226963</v>
      </c>
      <c r="M8" s="12">
        <v>59.3031078624801</v>
      </c>
      <c r="N8" s="12">
        <v>60</v>
      </c>
      <c r="O8" s="38">
        <v>0.696892137519903</v>
      </c>
      <c r="P8" s="12">
        <v>42.0041654711111</v>
      </c>
      <c r="Q8" s="12">
        <v>40</v>
      </c>
      <c r="R8" s="38">
        <v>-2.00416547111107</v>
      </c>
      <c r="S8" s="12">
        <v>19.573556760678</v>
      </c>
      <c r="T8" s="12">
        <v>20</v>
      </c>
      <c r="U8" s="38">
        <v>0.426443239321962</v>
      </c>
      <c r="V8" s="39">
        <f t="shared" si="1"/>
        <v>-0.21993598606162723</v>
      </c>
    </row>
    <row r="9" spans="1:22" ht="15">
      <c r="A9" s="81"/>
      <c r="B9" s="18">
        <v>5</v>
      </c>
      <c r="C9" s="23">
        <v>1.60277551666524</v>
      </c>
      <c r="D9" s="23">
        <v>1.2228775619146</v>
      </c>
      <c r="E9" s="23">
        <v>1.67378843736625</v>
      </c>
      <c r="F9" s="23">
        <v>1.55037686190888</v>
      </c>
      <c r="G9" s="49">
        <f t="shared" si="0"/>
        <v>1.5124545944637426</v>
      </c>
      <c r="I9" s="9">
        <v>6</v>
      </c>
      <c r="J9" s="12">
        <v>24.9746550911699</v>
      </c>
      <c r="K9" s="12">
        <v>20</v>
      </c>
      <c r="L9" s="38">
        <v>-4.97465509116987</v>
      </c>
      <c r="M9" s="12">
        <v>0.000371595206132421</v>
      </c>
      <c r="N9" s="12">
        <v>0</v>
      </c>
      <c r="O9" s="38">
        <v>-0.000371595206132421</v>
      </c>
      <c r="P9" s="12">
        <v>59.3485684361485</v>
      </c>
      <c r="Q9" s="12">
        <v>60</v>
      </c>
      <c r="R9" s="38">
        <v>0.651431563851503</v>
      </c>
      <c r="S9" s="12">
        <v>39.4095593959368</v>
      </c>
      <c r="T9" s="12">
        <v>40</v>
      </c>
      <c r="U9" s="38">
        <v>0.590440604063204</v>
      </c>
      <c r="V9" s="39">
        <f t="shared" si="1"/>
        <v>-0.933288629615324</v>
      </c>
    </row>
    <row r="10" spans="1:22" ht="15">
      <c r="A10" s="81"/>
      <c r="B10" s="18">
        <v>6</v>
      </c>
      <c r="C10" s="23">
        <v>0.79756719449804</v>
      </c>
      <c r="D10" s="23">
        <v>0.678823524014866</v>
      </c>
      <c r="E10" s="23">
        <v>0.819106614233889</v>
      </c>
      <c r="F10" s="23">
        <v>1.09766408480165</v>
      </c>
      <c r="G10" s="55">
        <f t="shared" si="0"/>
        <v>0.8482903543871112</v>
      </c>
      <c r="I10" s="9">
        <v>7</v>
      </c>
      <c r="J10" s="12">
        <v>33.3117377311699</v>
      </c>
      <c r="K10" s="12">
        <v>40</v>
      </c>
      <c r="L10" s="38">
        <v>6.68826226883007</v>
      </c>
      <c r="M10" s="12">
        <v>21.587852533704</v>
      </c>
      <c r="N10" s="12">
        <v>20</v>
      </c>
      <c r="O10" s="38">
        <v>-1.587852533704</v>
      </c>
      <c r="P10" s="12">
        <v>-0.00983080760013265</v>
      </c>
      <c r="Q10" s="12">
        <v>0</v>
      </c>
      <c r="R10" s="38">
        <v>0.00983080760013265</v>
      </c>
      <c r="S10" s="12">
        <v>62.0377704607196</v>
      </c>
      <c r="T10" s="12">
        <v>60</v>
      </c>
      <c r="U10" s="38">
        <v>-2.0377704607196</v>
      </c>
      <c r="V10" s="39">
        <f t="shared" si="1"/>
        <v>0.7681175205016507</v>
      </c>
    </row>
    <row r="11" spans="1:22" ht="15">
      <c r="A11" s="79" t="s">
        <v>54</v>
      </c>
      <c r="B11" s="56">
        <v>3</v>
      </c>
      <c r="C11" s="40">
        <v>2.5132479795428</v>
      </c>
      <c r="D11" s="40">
        <v>2.44242663487283</v>
      </c>
      <c r="E11" s="40">
        <v>2.90991029912994</v>
      </c>
      <c r="F11" s="40">
        <v>2.99669563876635</v>
      </c>
      <c r="G11" s="39">
        <f t="shared" si="0"/>
        <v>2.7155701380779798</v>
      </c>
      <c r="I11" s="9">
        <v>8</v>
      </c>
      <c r="J11" s="12">
        <v>57.672309347085</v>
      </c>
      <c r="K11" s="12">
        <v>60</v>
      </c>
      <c r="L11" s="38">
        <v>2.327690652915</v>
      </c>
      <c r="M11" s="12">
        <v>32.2126075868506</v>
      </c>
      <c r="N11" s="12">
        <v>40</v>
      </c>
      <c r="O11" s="38">
        <v>7.78739241314937</v>
      </c>
      <c r="P11" s="12">
        <v>19.4751648935982</v>
      </c>
      <c r="Q11" s="12">
        <v>20</v>
      </c>
      <c r="R11" s="38">
        <v>0.524835106401813</v>
      </c>
      <c r="S11" s="12">
        <v>-0.00205348226180667</v>
      </c>
      <c r="T11" s="12">
        <v>0</v>
      </c>
      <c r="U11" s="38">
        <v>0.00205348226180667</v>
      </c>
      <c r="V11" s="39">
        <f t="shared" si="1"/>
        <v>2.6604929136819977</v>
      </c>
    </row>
    <row r="12" spans="1:22" ht="15">
      <c r="A12" s="79"/>
      <c r="B12" s="18">
        <v>4</v>
      </c>
      <c r="C12" s="23">
        <v>1.7152523394844</v>
      </c>
      <c r="D12" s="23">
        <v>1.62969850607659</v>
      </c>
      <c r="E12" s="23">
        <v>1.91493601255858</v>
      </c>
      <c r="F12" s="23">
        <v>2.29427366165966</v>
      </c>
      <c r="G12" s="49">
        <f t="shared" si="0"/>
        <v>1.8885401299448075</v>
      </c>
      <c r="I12" s="9">
        <v>9</v>
      </c>
      <c r="J12" s="12">
        <v>-0.0010861500226963</v>
      </c>
      <c r="K12" s="12">
        <v>0</v>
      </c>
      <c r="L12" s="38">
        <v>0.0010861500226963</v>
      </c>
      <c r="M12" s="12">
        <v>60.5510270003976</v>
      </c>
      <c r="N12" s="12">
        <v>60</v>
      </c>
      <c r="O12" s="38">
        <v>-0.551027000397632</v>
      </c>
      <c r="P12" s="12">
        <v>38.6697687944815</v>
      </c>
      <c r="Q12" s="12">
        <v>40</v>
      </c>
      <c r="R12" s="38">
        <v>1.33023120551854</v>
      </c>
      <c r="S12" s="12">
        <v>19.9137371578468</v>
      </c>
      <c r="T12" s="12">
        <v>20</v>
      </c>
      <c r="U12" s="38">
        <v>0.0862628421531859</v>
      </c>
      <c r="V12" s="39">
        <f t="shared" si="1"/>
        <v>0.21663829932419754</v>
      </c>
    </row>
    <row r="13" spans="1:22" ht="14.4" customHeight="1">
      <c r="A13" s="79"/>
      <c r="B13" s="18">
        <v>5</v>
      </c>
      <c r="C13" s="23">
        <v>1.42222056193732</v>
      </c>
      <c r="D13" s="23">
        <v>0.944172306659943</v>
      </c>
      <c r="E13" s="23">
        <v>1.17207511879661</v>
      </c>
      <c r="F13" s="23">
        <v>1.46272011394046</v>
      </c>
      <c r="G13" s="49">
        <f t="shared" si="0"/>
        <v>1.2502970253335832</v>
      </c>
      <c r="I13" s="9">
        <v>10</v>
      </c>
      <c r="J13" s="12">
        <v>21.5991458951624</v>
      </c>
      <c r="K13" s="12">
        <v>20</v>
      </c>
      <c r="L13" s="38">
        <v>-1.59914589516242</v>
      </c>
      <c r="M13" s="12">
        <v>0.000371595206132421</v>
      </c>
      <c r="N13" s="12">
        <v>0</v>
      </c>
      <c r="O13" s="38">
        <v>-0.000371595206132421</v>
      </c>
      <c r="P13" s="12">
        <v>61.1708298701703</v>
      </c>
      <c r="Q13" s="12">
        <v>60</v>
      </c>
      <c r="R13" s="38">
        <v>-1.17082987017031</v>
      </c>
      <c r="S13" s="12">
        <v>41.2986153918089</v>
      </c>
      <c r="T13" s="12">
        <v>40</v>
      </c>
      <c r="U13" s="38">
        <v>-1.29861539180892</v>
      </c>
      <c r="V13" s="39">
        <f t="shared" si="1"/>
        <v>-1.0172406880869456</v>
      </c>
    </row>
    <row r="14" spans="1:22" ht="15">
      <c r="A14" s="79"/>
      <c r="B14" s="18">
        <v>6</v>
      </c>
      <c r="C14" s="23">
        <v>1.0418062936636</v>
      </c>
      <c r="D14" s="23">
        <v>1.01229495794528</v>
      </c>
      <c r="E14" s="23">
        <v>0.932512124235836</v>
      </c>
      <c r="F14" s="23">
        <v>1.11966562243492</v>
      </c>
      <c r="G14" s="49">
        <f t="shared" si="0"/>
        <v>1.0265697495699089</v>
      </c>
      <c r="I14" s="9">
        <v>11</v>
      </c>
      <c r="J14" s="12">
        <v>43.0089596982607</v>
      </c>
      <c r="K14" s="12">
        <v>40</v>
      </c>
      <c r="L14" s="38">
        <v>-3.00895969826072</v>
      </c>
      <c r="M14" s="12">
        <v>22.9945248665454</v>
      </c>
      <c r="N14" s="12">
        <v>20</v>
      </c>
      <c r="O14" s="38">
        <v>-2.9945248665454</v>
      </c>
      <c r="P14" s="12">
        <v>-0.00983080760013265</v>
      </c>
      <c r="Q14" s="12">
        <v>0</v>
      </c>
      <c r="R14" s="38">
        <v>0.00983080760013265</v>
      </c>
      <c r="S14" s="12">
        <v>60.7766465409463</v>
      </c>
      <c r="T14" s="12">
        <v>60</v>
      </c>
      <c r="U14" s="38">
        <v>-0.776646540946281</v>
      </c>
      <c r="V14" s="39">
        <f t="shared" si="1"/>
        <v>-1.6925750745380672</v>
      </c>
    </row>
    <row r="15" spans="1:22" ht="15">
      <c r="A15" s="33"/>
      <c r="B15" s="19"/>
      <c r="C15" s="30"/>
      <c r="D15" s="30"/>
      <c r="E15" s="30"/>
      <c r="F15" s="30"/>
      <c r="G15" s="30"/>
      <c r="I15" s="9">
        <v>12</v>
      </c>
      <c r="J15" s="12">
        <v>55.6219625434722</v>
      </c>
      <c r="K15" s="12">
        <v>60</v>
      </c>
      <c r="L15" s="38">
        <v>4.37803745652776</v>
      </c>
      <c r="M15" s="12">
        <v>39.6728183042081</v>
      </c>
      <c r="N15" s="12">
        <v>40</v>
      </c>
      <c r="O15" s="38">
        <v>0.327181695791886</v>
      </c>
      <c r="P15" s="12">
        <v>28.858920671849</v>
      </c>
      <c r="Q15" s="12">
        <v>20</v>
      </c>
      <c r="R15" s="38">
        <v>-8.85892067184898</v>
      </c>
      <c r="S15" s="12">
        <v>-0.00205348226180667</v>
      </c>
      <c r="T15" s="12">
        <v>0</v>
      </c>
      <c r="U15" s="38">
        <v>0.00205348226180667</v>
      </c>
      <c r="V15" s="39">
        <f t="shared" si="1"/>
        <v>-1.0379120093168817</v>
      </c>
    </row>
    <row r="16" spans="1:22" ht="15">
      <c r="A16" s="73" t="s">
        <v>91</v>
      </c>
      <c r="B16" s="73"/>
      <c r="C16" s="73"/>
      <c r="D16" s="73"/>
      <c r="E16" s="73"/>
      <c r="F16" s="73"/>
      <c r="G16" s="73"/>
      <c r="I16" s="9">
        <v>13</v>
      </c>
      <c r="J16" s="12">
        <v>-0.0010861500226963</v>
      </c>
      <c r="K16" s="12">
        <v>0</v>
      </c>
      <c r="L16" s="38">
        <v>0.0010861500226963</v>
      </c>
      <c r="M16" s="12">
        <v>59.3031078624801</v>
      </c>
      <c r="N16" s="12">
        <v>60</v>
      </c>
      <c r="O16" s="38">
        <v>0.696892137519903</v>
      </c>
      <c r="P16" s="12">
        <v>39.4475179524636</v>
      </c>
      <c r="Q16" s="12">
        <v>40</v>
      </c>
      <c r="R16" s="38">
        <v>0.552482047536422</v>
      </c>
      <c r="S16" s="12">
        <v>20.3138086440136</v>
      </c>
      <c r="T16" s="12">
        <v>20</v>
      </c>
      <c r="U16" s="38">
        <v>-0.313808644013637</v>
      </c>
      <c r="V16" s="39">
        <f t="shared" si="1"/>
        <v>0.2341629227663461</v>
      </c>
    </row>
    <row r="17" spans="1:22" ht="15">
      <c r="A17" s="77"/>
      <c r="B17" s="77"/>
      <c r="C17" s="8" t="s">
        <v>31</v>
      </c>
      <c r="D17" s="8" t="s">
        <v>32</v>
      </c>
      <c r="E17" s="8" t="s">
        <v>33</v>
      </c>
      <c r="F17" s="8" t="s">
        <v>34</v>
      </c>
      <c r="G17" s="8" t="s">
        <v>49</v>
      </c>
      <c r="I17" s="9">
        <v>14</v>
      </c>
      <c r="J17" s="12">
        <v>18.2067686720183</v>
      </c>
      <c r="K17" s="12">
        <v>20</v>
      </c>
      <c r="L17" s="38">
        <v>1.79323132798168</v>
      </c>
      <c r="M17" s="12">
        <v>0.000371595206132421</v>
      </c>
      <c r="N17" s="12">
        <v>0</v>
      </c>
      <c r="O17" s="38">
        <v>-0.000371595206132421</v>
      </c>
      <c r="P17" s="12">
        <v>61.0038106634896</v>
      </c>
      <c r="Q17" s="12">
        <v>60</v>
      </c>
      <c r="R17" s="38">
        <v>-1.00381066348965</v>
      </c>
      <c r="S17" s="12">
        <v>37.9469793214722</v>
      </c>
      <c r="T17" s="12">
        <v>40</v>
      </c>
      <c r="U17" s="38">
        <v>2.05302067852783</v>
      </c>
      <c r="V17" s="39">
        <f t="shared" si="1"/>
        <v>0.710517436953432</v>
      </c>
    </row>
    <row r="18" spans="1:22" ht="15">
      <c r="A18" s="78" t="s">
        <v>1</v>
      </c>
      <c r="B18" s="6">
        <v>3</v>
      </c>
      <c r="C18" s="50">
        <v>-1.19255055754586E-05</v>
      </c>
      <c r="D18" s="50">
        <v>1.21986953415032E-05</v>
      </c>
      <c r="E18" s="50">
        <v>2.07210364951471E-05</v>
      </c>
      <c r="F18" s="50">
        <v>1.67653063556362E-05</v>
      </c>
      <c r="G18" s="51">
        <f>AVERAGE(C18:F18)</f>
        <v>9.439883154206974E-06</v>
      </c>
      <c r="I18" s="9">
        <v>15</v>
      </c>
      <c r="J18" s="12">
        <v>37.9812672103583</v>
      </c>
      <c r="K18" s="12">
        <v>40</v>
      </c>
      <c r="L18" s="38">
        <v>2.0187327896417</v>
      </c>
      <c r="M18" s="12">
        <v>18.4014166262628</v>
      </c>
      <c r="N18" s="12">
        <v>20</v>
      </c>
      <c r="O18" s="38">
        <v>1.59858337373725</v>
      </c>
      <c r="P18" s="12">
        <v>-0.00983080760013265</v>
      </c>
      <c r="Q18" s="12">
        <v>0</v>
      </c>
      <c r="R18" s="38">
        <v>0.00983080760013265</v>
      </c>
      <c r="S18" s="12">
        <v>56.6922936625103</v>
      </c>
      <c r="T18" s="12">
        <v>60</v>
      </c>
      <c r="U18" s="38">
        <v>3.30770633748975</v>
      </c>
      <c r="V18" s="39">
        <f t="shared" si="1"/>
        <v>1.7337133271172083</v>
      </c>
    </row>
    <row r="19" spans="1:22" ht="15">
      <c r="A19" s="78"/>
      <c r="B19" s="6">
        <v>4</v>
      </c>
      <c r="C19" s="50">
        <v>-5.02022832943594E-06</v>
      </c>
      <c r="D19" s="50">
        <v>-1.21557259754751E-05</v>
      </c>
      <c r="E19" s="50">
        <v>-1.97761868872022E-05</v>
      </c>
      <c r="F19" s="50">
        <v>1.38147022272219E-05</v>
      </c>
      <c r="G19" s="51">
        <f aca="true" t="shared" si="2" ref="G19:G29">AVERAGE(C19:F19)</f>
        <v>-5.7843597412228345E-06</v>
      </c>
      <c r="I19" s="9">
        <v>16</v>
      </c>
      <c r="J19" s="12">
        <v>59.224439115812</v>
      </c>
      <c r="K19" s="12">
        <v>60</v>
      </c>
      <c r="L19" s="38">
        <v>0.775560884187975</v>
      </c>
      <c r="M19" s="12">
        <v>36.2837535898692</v>
      </c>
      <c r="N19" s="12">
        <v>40</v>
      </c>
      <c r="O19" s="38">
        <v>3.71624641013081</v>
      </c>
      <c r="P19" s="12">
        <v>25.0035956660986</v>
      </c>
      <c r="Q19" s="12">
        <v>20</v>
      </c>
      <c r="R19" s="38">
        <v>-5.00359566609863</v>
      </c>
      <c r="S19" s="12">
        <v>-0.00205348226180667</v>
      </c>
      <c r="T19" s="12">
        <v>0</v>
      </c>
      <c r="U19" s="38">
        <v>0.00205348226180667</v>
      </c>
      <c r="V19" s="39">
        <f t="shared" si="1"/>
        <v>-0.12743372237950965</v>
      </c>
    </row>
    <row r="20" spans="1:22" ht="15">
      <c r="A20" s="78"/>
      <c r="B20" s="6">
        <v>5</v>
      </c>
      <c r="C20" s="50">
        <v>6.6042486931284E-06</v>
      </c>
      <c r="D20" s="50">
        <v>-2.80173505566417E-06</v>
      </c>
      <c r="E20" s="50">
        <v>-1.07391909271254E-06</v>
      </c>
      <c r="F20" s="50">
        <v>2.93042926414723E-06</v>
      </c>
      <c r="G20" s="51">
        <f t="shared" si="2"/>
        <v>1.41475595222473E-06</v>
      </c>
      <c r="I20" s="9">
        <v>17</v>
      </c>
      <c r="J20" s="12">
        <v>-0.0010861500226963</v>
      </c>
      <c r="K20" s="12">
        <v>0</v>
      </c>
      <c r="L20" s="38">
        <v>0.0010861500226963</v>
      </c>
      <c r="M20" s="12">
        <v>57.1438527227855</v>
      </c>
      <c r="N20" s="12">
        <v>60</v>
      </c>
      <c r="O20" s="38">
        <v>2.8561472772145</v>
      </c>
      <c r="P20" s="12">
        <v>40.6159985804821</v>
      </c>
      <c r="Q20" s="12">
        <v>40</v>
      </c>
      <c r="R20" s="38">
        <v>-0.615998580482071</v>
      </c>
      <c r="S20" s="12">
        <v>20.3138086440136</v>
      </c>
      <c r="T20" s="12">
        <v>20</v>
      </c>
      <c r="U20" s="38">
        <v>-0.313808644013637</v>
      </c>
      <c r="V20" s="39">
        <f t="shared" si="1"/>
        <v>0.48185655068537203</v>
      </c>
    </row>
    <row r="21" spans="1:22" ht="15">
      <c r="A21" s="78"/>
      <c r="B21" s="6">
        <v>6</v>
      </c>
      <c r="C21" s="50">
        <v>-9.29528084445963E-07</v>
      </c>
      <c r="D21" s="50">
        <v>2.87093715655828E-06</v>
      </c>
      <c r="E21" s="50">
        <v>8.11970365855924E-06</v>
      </c>
      <c r="F21" s="50">
        <v>1.00344658609145E-05</v>
      </c>
      <c r="G21" s="51">
        <f t="shared" si="2"/>
        <v>5.023894647896514E-06</v>
      </c>
      <c r="I21" s="9">
        <v>18</v>
      </c>
      <c r="J21" s="12">
        <v>21.5991458951624</v>
      </c>
      <c r="K21" s="12">
        <v>20</v>
      </c>
      <c r="L21" s="38">
        <v>-1.59914589516242</v>
      </c>
      <c r="M21" s="12">
        <v>0.000371595206132421</v>
      </c>
      <c r="N21" s="12">
        <v>0</v>
      </c>
      <c r="O21" s="38">
        <v>-0.000371595206132421</v>
      </c>
      <c r="P21" s="12">
        <v>59.5412894361243</v>
      </c>
      <c r="Q21" s="12">
        <v>60</v>
      </c>
      <c r="R21" s="38">
        <v>0.458710563875741</v>
      </c>
      <c r="S21" s="12">
        <v>42.246640240684</v>
      </c>
      <c r="T21" s="12">
        <v>40</v>
      </c>
      <c r="U21" s="38">
        <v>-2.24664024068399</v>
      </c>
      <c r="V21" s="39">
        <f t="shared" si="1"/>
        <v>-0.8468617917942003</v>
      </c>
    </row>
    <row r="22" spans="1:22" ht="15">
      <c r="A22" s="78" t="s">
        <v>0</v>
      </c>
      <c r="B22" s="6">
        <v>3</v>
      </c>
      <c r="C22" s="50">
        <v>9.95128974321302E-06</v>
      </c>
      <c r="D22" s="50">
        <v>1.1344493306451E-05</v>
      </c>
      <c r="E22" s="50">
        <v>3.22565413975573E-06</v>
      </c>
      <c r="F22" s="50">
        <v>1.09811243430961E-05</v>
      </c>
      <c r="G22" s="51">
        <f t="shared" si="2"/>
        <v>8.875640383128963E-06</v>
      </c>
      <c r="I22" s="9">
        <v>19</v>
      </c>
      <c r="J22" s="12">
        <v>41.9404616776502</v>
      </c>
      <c r="K22" s="12">
        <v>40</v>
      </c>
      <c r="L22" s="38">
        <v>-1.94046167765024</v>
      </c>
      <c r="M22" s="12">
        <v>20.6376622704755</v>
      </c>
      <c r="N22" s="12">
        <v>20</v>
      </c>
      <c r="O22" s="38">
        <v>-0.637662270475477</v>
      </c>
      <c r="P22" s="12">
        <v>-0.00983080760013265</v>
      </c>
      <c r="Q22" s="12">
        <v>0</v>
      </c>
      <c r="R22" s="38">
        <v>0.00983080760013265</v>
      </c>
      <c r="S22" s="12">
        <v>54.7883176866284</v>
      </c>
      <c r="T22" s="12">
        <v>60</v>
      </c>
      <c r="U22" s="38">
        <v>5.21168231337164</v>
      </c>
      <c r="V22" s="39">
        <f t="shared" si="1"/>
        <v>0.660847293211514</v>
      </c>
    </row>
    <row r="23" spans="1:22" ht="15">
      <c r="A23" s="78"/>
      <c r="B23" s="6">
        <v>4</v>
      </c>
      <c r="C23" s="50">
        <v>1.51838439751983E-05</v>
      </c>
      <c r="D23" s="50">
        <v>4.61475509479392E-06</v>
      </c>
      <c r="E23" s="50">
        <v>3.32066516823049E-06</v>
      </c>
      <c r="F23" s="50">
        <v>1.1225153330070599E-06</v>
      </c>
      <c r="G23" s="51">
        <f t="shared" si="2"/>
        <v>6.060444892807442E-06</v>
      </c>
      <c r="I23" s="9">
        <v>20</v>
      </c>
      <c r="J23" s="12">
        <v>54.646980200881</v>
      </c>
      <c r="K23" s="12">
        <v>60</v>
      </c>
      <c r="L23" s="38">
        <v>5.353019799119</v>
      </c>
      <c r="M23" s="12">
        <v>41.8406748126392</v>
      </c>
      <c r="N23" s="12">
        <v>40</v>
      </c>
      <c r="O23" s="38">
        <v>-1.84067481263915</v>
      </c>
      <c r="P23" s="12">
        <v>22.0338371504406</v>
      </c>
      <c r="Q23" s="12">
        <v>20</v>
      </c>
      <c r="R23" s="38">
        <v>-2.03383715044059</v>
      </c>
      <c r="S23" s="12">
        <v>-0.00205348226180667</v>
      </c>
      <c r="T23" s="12">
        <v>0</v>
      </c>
      <c r="U23" s="38">
        <v>0.00205348226180667</v>
      </c>
      <c r="V23" s="39">
        <f t="shared" si="1"/>
        <v>0.37014032957526677</v>
      </c>
    </row>
    <row r="24" spans="1:22" ht="15">
      <c r="A24" s="78"/>
      <c r="B24" s="6">
        <v>5</v>
      </c>
      <c r="C24" s="50">
        <v>-1.80854692146393E-05</v>
      </c>
      <c r="D24" s="50">
        <v>-5.84626797570653E-06</v>
      </c>
      <c r="E24" s="50">
        <v>-1.63347426892191E-05</v>
      </c>
      <c r="F24" s="50">
        <v>-3.8035274607193E-06</v>
      </c>
      <c r="G24" s="51">
        <f t="shared" si="2"/>
        <v>-1.1017501835071057E-05</v>
      </c>
      <c r="I24" s="9">
        <v>21</v>
      </c>
      <c r="J24" s="12">
        <v>-0.0010861500226963</v>
      </c>
      <c r="K24" s="12">
        <v>0</v>
      </c>
      <c r="L24" s="38">
        <v>0.0010861500226963</v>
      </c>
      <c r="M24" s="12">
        <v>61.9139224568092</v>
      </c>
      <c r="N24" s="12">
        <v>60</v>
      </c>
      <c r="O24" s="38">
        <v>-1.91392245680924</v>
      </c>
      <c r="P24" s="12">
        <v>39.5028802399859</v>
      </c>
      <c r="Q24" s="12">
        <v>40</v>
      </c>
      <c r="R24" s="38">
        <v>0.49711976001408</v>
      </c>
      <c r="S24" s="12">
        <v>21.3459125884069</v>
      </c>
      <c r="T24" s="12">
        <v>20</v>
      </c>
      <c r="U24" s="38">
        <v>-1.34591258840688</v>
      </c>
      <c r="V24" s="39">
        <f t="shared" si="1"/>
        <v>-0.6904072837948358</v>
      </c>
    </row>
    <row r="25" spans="1:22" ht="15">
      <c r="A25" s="78"/>
      <c r="B25" s="6">
        <v>6</v>
      </c>
      <c r="C25" s="50">
        <v>-8.40405075672734E-06</v>
      </c>
      <c r="D25" s="50">
        <v>-7.46193365511516E-06</v>
      </c>
      <c r="E25" s="50">
        <v>1.38377617768803E-06</v>
      </c>
      <c r="F25" s="50">
        <v>-1.13080068984672E-05</v>
      </c>
      <c r="G25" s="51">
        <f t="shared" si="2"/>
        <v>-6.4475537831554175E-06</v>
      </c>
      <c r="I25" s="9">
        <v>22</v>
      </c>
      <c r="J25" s="12">
        <v>20.4911730554245</v>
      </c>
      <c r="K25" s="12">
        <v>20</v>
      </c>
      <c r="L25" s="38">
        <v>-0.491173055424461</v>
      </c>
      <c r="M25" s="12">
        <v>0.000371595206132421</v>
      </c>
      <c r="N25" s="12">
        <v>0</v>
      </c>
      <c r="O25" s="38">
        <v>-0.000371595206132421</v>
      </c>
      <c r="P25" s="12">
        <v>54.2491995353041</v>
      </c>
      <c r="Q25" s="12">
        <v>60</v>
      </c>
      <c r="R25" s="38">
        <v>5.75080046469593</v>
      </c>
      <c r="S25" s="12">
        <v>39.4095593959368</v>
      </c>
      <c r="T25" s="12">
        <v>40</v>
      </c>
      <c r="U25" s="38">
        <v>0.590440604063204</v>
      </c>
      <c r="V25" s="39">
        <f t="shared" si="1"/>
        <v>1.4624241045321351</v>
      </c>
    </row>
    <row r="26" spans="1:22" ht="15">
      <c r="A26" s="79" t="s">
        <v>54</v>
      </c>
      <c r="B26" s="56">
        <v>3</v>
      </c>
      <c r="C26" s="57">
        <v>2.99841726042294E-05</v>
      </c>
      <c r="D26" s="57">
        <v>1.4791621745065E-05</v>
      </c>
      <c r="E26" s="57">
        <v>3.34535053426732E-05</v>
      </c>
      <c r="F26" s="57">
        <v>5.80559343578684E-05</v>
      </c>
      <c r="G26" s="61">
        <f t="shared" si="2"/>
        <v>3.4071308512459E-05</v>
      </c>
      <c r="I26" s="9">
        <v>23</v>
      </c>
      <c r="J26" s="12">
        <v>47.6580992357615</v>
      </c>
      <c r="K26" s="12">
        <v>40</v>
      </c>
      <c r="L26" s="38">
        <v>-7.65809923576153</v>
      </c>
      <c r="M26" s="12">
        <v>24.2323374408173</v>
      </c>
      <c r="N26" s="12">
        <v>20</v>
      </c>
      <c r="O26" s="38">
        <v>-4.23233744081732</v>
      </c>
      <c r="P26" s="12">
        <v>-0.00983080760013265</v>
      </c>
      <c r="Q26" s="12">
        <v>0</v>
      </c>
      <c r="R26" s="38">
        <v>0.00983080760013265</v>
      </c>
      <c r="S26" s="12">
        <v>55.0256279731172</v>
      </c>
      <c r="T26" s="12">
        <v>60</v>
      </c>
      <c r="U26" s="38">
        <v>4.97437202688279</v>
      </c>
      <c r="V26" s="39">
        <f t="shared" si="1"/>
        <v>-1.7265584605239819</v>
      </c>
    </row>
    <row r="27" spans="1:22" ht="15">
      <c r="A27" s="79"/>
      <c r="B27" s="18">
        <v>4</v>
      </c>
      <c r="C27" s="50">
        <v>-2.70330911070826E-05</v>
      </c>
      <c r="D27" s="50">
        <v>-3.82079550015124E-05</v>
      </c>
      <c r="E27" s="50">
        <v>-2.2768378042707E-05</v>
      </c>
      <c r="F27" s="50">
        <v>-4.10045234250055E-05</v>
      </c>
      <c r="G27" s="51">
        <f t="shared" si="2"/>
        <v>-3.225348689407687E-05</v>
      </c>
      <c r="I27" s="9">
        <v>24</v>
      </c>
      <c r="J27" s="12">
        <v>59.4879809854925</v>
      </c>
      <c r="K27" s="12">
        <v>60</v>
      </c>
      <c r="L27" s="38">
        <v>0.512019014507551</v>
      </c>
      <c r="M27" s="12">
        <v>41.6249374054376</v>
      </c>
      <c r="N27" s="12">
        <v>40</v>
      </c>
      <c r="O27" s="38">
        <v>-1.62493740543761</v>
      </c>
      <c r="P27" s="12">
        <v>21.4778892303751</v>
      </c>
      <c r="Q27" s="12">
        <v>20</v>
      </c>
      <c r="R27" s="38">
        <v>-1.47788923037508</v>
      </c>
      <c r="S27" s="12">
        <v>-0.00205348226180667</v>
      </c>
      <c r="T27" s="12">
        <v>0</v>
      </c>
      <c r="U27" s="38">
        <v>0.00205348226180667</v>
      </c>
      <c r="V27" s="39">
        <f t="shared" si="1"/>
        <v>-0.647188534760833</v>
      </c>
    </row>
    <row r="28" spans="1:22" ht="15">
      <c r="A28" s="79"/>
      <c r="B28" s="18">
        <v>5</v>
      </c>
      <c r="C28" s="50">
        <v>-1.0985478279526E-05</v>
      </c>
      <c r="D28" s="50">
        <v>7.45997294187006E-06</v>
      </c>
      <c r="E28" s="50">
        <v>-7.47035135323593E-06</v>
      </c>
      <c r="F28" s="50">
        <v>-1.32303989262305E-05</v>
      </c>
      <c r="G28" s="51">
        <f t="shared" si="2"/>
        <v>-6.0565639042805925E-06</v>
      </c>
      <c r="H28" s="26"/>
      <c r="I28" s="9">
        <v>25</v>
      </c>
      <c r="J28" s="12">
        <v>-0.0010861500226963</v>
      </c>
      <c r="K28" s="12">
        <v>0</v>
      </c>
      <c r="L28" s="38">
        <v>0.0010861500226963</v>
      </c>
      <c r="M28" s="12">
        <v>59.2113552630658</v>
      </c>
      <c r="N28" s="12">
        <v>60</v>
      </c>
      <c r="O28" s="38">
        <v>0.788644736934216</v>
      </c>
      <c r="P28" s="12">
        <v>39.5028802399859</v>
      </c>
      <c r="Q28" s="12">
        <v>40</v>
      </c>
      <c r="R28" s="38">
        <v>0.49711976001408</v>
      </c>
      <c r="S28" s="12">
        <v>19.3597163803081</v>
      </c>
      <c r="T28" s="12">
        <v>20</v>
      </c>
      <c r="U28" s="38">
        <v>0.640283619691861</v>
      </c>
      <c r="V28" s="39">
        <f t="shared" si="1"/>
        <v>0.4817835666657133</v>
      </c>
    </row>
    <row r="29" spans="1:22" ht="15">
      <c r="A29" s="79"/>
      <c r="B29" s="18">
        <v>6</v>
      </c>
      <c r="C29" s="50">
        <v>-7.85677112314587E-06</v>
      </c>
      <c r="D29" s="50">
        <v>-1.57244703945736E-05</v>
      </c>
      <c r="E29" s="50">
        <v>-1.73203880473549E-05</v>
      </c>
      <c r="F29" s="50">
        <v>-4.62486206465859E-06</v>
      </c>
      <c r="G29" s="51">
        <f t="shared" si="2"/>
        <v>-1.138162290743324E-05</v>
      </c>
      <c r="I29" s="9">
        <v>26</v>
      </c>
      <c r="J29" s="12">
        <v>21.0726617795052</v>
      </c>
      <c r="K29" s="12">
        <v>20</v>
      </c>
      <c r="L29" s="38">
        <v>-1.07266177950522</v>
      </c>
      <c r="M29" s="12">
        <v>0.000371595206132421</v>
      </c>
      <c r="N29" s="12">
        <v>0</v>
      </c>
      <c r="O29" s="38">
        <v>-0.000371595206132421</v>
      </c>
      <c r="P29" s="12">
        <v>54.2491995353041</v>
      </c>
      <c r="Q29" s="12">
        <v>60</v>
      </c>
      <c r="R29" s="38">
        <v>5.75080046469593</v>
      </c>
      <c r="S29" s="12">
        <v>46.365986419152</v>
      </c>
      <c r="T29" s="12">
        <v>40</v>
      </c>
      <c r="U29" s="38">
        <v>-6.365986419152</v>
      </c>
      <c r="V29" s="39">
        <f t="shared" si="1"/>
        <v>-0.4220548322918556</v>
      </c>
    </row>
    <row r="30" spans="1:22" ht="15">
      <c r="A30" s="33"/>
      <c r="B30" s="22"/>
      <c r="C30" s="47"/>
      <c r="D30" s="48"/>
      <c r="E30" s="48"/>
      <c r="F30" s="48"/>
      <c r="G30" s="48"/>
      <c r="I30" s="9">
        <v>27</v>
      </c>
      <c r="J30" s="12">
        <v>37.7674188924581</v>
      </c>
      <c r="K30" s="12">
        <v>40</v>
      </c>
      <c r="L30" s="38">
        <v>2.23258110754187</v>
      </c>
      <c r="M30" s="12">
        <v>17.9642483527011</v>
      </c>
      <c r="N30" s="12">
        <v>20</v>
      </c>
      <c r="O30" s="38">
        <v>2.03575164729889</v>
      </c>
      <c r="P30" s="12">
        <v>-0.00983080760013265</v>
      </c>
      <c r="Q30" s="12">
        <v>0</v>
      </c>
      <c r="R30" s="38">
        <v>0.00983080760013265</v>
      </c>
      <c r="S30" s="12">
        <v>60.7766465409463</v>
      </c>
      <c r="T30" s="12">
        <v>60</v>
      </c>
      <c r="U30" s="38">
        <v>-0.776646540946281</v>
      </c>
      <c r="V30" s="39">
        <f t="shared" si="1"/>
        <v>0.8753792553736528</v>
      </c>
    </row>
    <row r="31" spans="1:22" ht="15">
      <c r="A31" s="33"/>
      <c r="B31" s="19"/>
      <c r="C31" s="80" t="s">
        <v>90</v>
      </c>
      <c r="D31" s="80"/>
      <c r="E31" s="80"/>
      <c r="F31" s="80"/>
      <c r="G31" s="80"/>
      <c r="I31" s="9">
        <v>28</v>
      </c>
      <c r="J31" s="12">
        <v>60.4964299044099</v>
      </c>
      <c r="K31" s="12">
        <v>60</v>
      </c>
      <c r="L31" s="38">
        <v>-0.496429904409887</v>
      </c>
      <c r="M31" s="12">
        <v>37.8800856455786</v>
      </c>
      <c r="N31" s="12">
        <v>40</v>
      </c>
      <c r="O31" s="38">
        <v>2.1199143544214</v>
      </c>
      <c r="P31" s="12">
        <v>20.6536940155924</v>
      </c>
      <c r="Q31" s="12">
        <v>20</v>
      </c>
      <c r="R31" s="38">
        <v>-0.653694015592414</v>
      </c>
      <c r="S31" s="12">
        <v>-0.00205348226180667</v>
      </c>
      <c r="T31" s="12">
        <v>0</v>
      </c>
      <c r="U31" s="38">
        <v>0.00205348226180667</v>
      </c>
      <c r="V31" s="39">
        <f t="shared" si="1"/>
        <v>0.24296097917022638</v>
      </c>
    </row>
    <row r="32" spans="1:22" ht="15">
      <c r="A32" s="33"/>
      <c r="B32" s="19"/>
      <c r="C32" s="63"/>
      <c r="D32" s="25">
        <v>3</v>
      </c>
      <c r="E32" s="25">
        <v>4</v>
      </c>
      <c r="F32" s="25">
        <v>5</v>
      </c>
      <c r="G32" s="64">
        <v>6</v>
      </c>
      <c r="I32" s="9">
        <v>29</v>
      </c>
      <c r="J32" s="12">
        <v>-0.0010861500226963</v>
      </c>
      <c r="K32" s="12">
        <v>0</v>
      </c>
      <c r="L32" s="38">
        <v>0.0010861500226963</v>
      </c>
      <c r="M32" s="12">
        <v>61.491739426397</v>
      </c>
      <c r="N32" s="12">
        <v>60</v>
      </c>
      <c r="O32" s="38">
        <v>-1.49173942639695</v>
      </c>
      <c r="P32" s="12">
        <v>40.8869826310208</v>
      </c>
      <c r="Q32" s="12">
        <v>40</v>
      </c>
      <c r="R32" s="38">
        <v>-0.886982631020764</v>
      </c>
      <c r="S32" s="12">
        <v>20.5706194153948</v>
      </c>
      <c r="T32" s="12">
        <v>20</v>
      </c>
      <c r="U32" s="38">
        <v>-0.570619415394774</v>
      </c>
      <c r="V32" s="39">
        <f t="shared" si="1"/>
        <v>-0.7370638306974479</v>
      </c>
    </row>
    <row r="33" spans="1:22" ht="15">
      <c r="A33" s="33"/>
      <c r="B33" s="19"/>
      <c r="C33" s="63" t="s">
        <v>1</v>
      </c>
      <c r="D33" s="49">
        <v>3.233690917529122</v>
      </c>
      <c r="E33" s="49">
        <v>1.1573476608869</v>
      </c>
      <c r="F33" s="49">
        <v>1.5155498202186701</v>
      </c>
      <c r="G33" s="49">
        <v>1.0992595512428398</v>
      </c>
      <c r="I33" s="9">
        <v>30</v>
      </c>
      <c r="J33" s="12">
        <v>19.0606970618698</v>
      </c>
      <c r="K33" s="12">
        <v>20</v>
      </c>
      <c r="L33" s="38">
        <v>0.93930293813024</v>
      </c>
      <c r="M33" s="12">
        <v>0.000371595206132421</v>
      </c>
      <c r="N33" s="12">
        <v>0</v>
      </c>
      <c r="O33" s="38">
        <v>-0.000371595206132421</v>
      </c>
      <c r="P33" s="12">
        <v>62.0320120522219</v>
      </c>
      <c r="Q33" s="12">
        <v>60</v>
      </c>
      <c r="R33" s="38">
        <v>-2.03201205222187</v>
      </c>
      <c r="S33" s="12">
        <v>50.9593069625162</v>
      </c>
      <c r="T33" s="12">
        <v>40</v>
      </c>
      <c r="U33" s="38">
        <v>-10.9593069625162</v>
      </c>
      <c r="V33" s="39">
        <f t="shared" si="1"/>
        <v>-3.0130969179534905</v>
      </c>
    </row>
    <row r="34" spans="1:22" ht="15">
      <c r="A34" s="33"/>
      <c r="B34" s="19"/>
      <c r="C34" s="24" t="s">
        <v>0</v>
      </c>
      <c r="D34" s="49">
        <v>2.41712975813589</v>
      </c>
      <c r="E34" s="49">
        <v>2.45577829326729</v>
      </c>
      <c r="F34" s="49">
        <v>1.5124545944637426</v>
      </c>
      <c r="G34" s="55">
        <v>0.8482903543871112</v>
      </c>
      <c r="I34" s="9">
        <v>31</v>
      </c>
      <c r="J34" s="12">
        <v>47.6580992357615</v>
      </c>
      <c r="K34" s="12">
        <v>40</v>
      </c>
      <c r="L34" s="38">
        <v>-7.65809923576153</v>
      </c>
      <c r="M34" s="12">
        <v>20.6376622704755</v>
      </c>
      <c r="N34" s="12">
        <v>20</v>
      </c>
      <c r="O34" s="38">
        <v>-0.637662270475477</v>
      </c>
      <c r="P34" s="12">
        <v>-0.00983080760013265</v>
      </c>
      <c r="Q34" s="12">
        <v>0</v>
      </c>
      <c r="R34" s="38">
        <v>0.00983080760013265</v>
      </c>
      <c r="S34" s="12">
        <v>54.411007916941</v>
      </c>
      <c r="T34" s="12">
        <v>60</v>
      </c>
      <c r="U34" s="38">
        <v>5.58899208305903</v>
      </c>
      <c r="V34" s="39">
        <f t="shared" si="1"/>
        <v>-0.6742346538944608</v>
      </c>
    </row>
    <row r="35" spans="1:22" ht="15">
      <c r="A35" s="33"/>
      <c r="B35" s="22"/>
      <c r="C35" s="24" t="s">
        <v>54</v>
      </c>
      <c r="D35" s="39">
        <v>2.7155701380779798</v>
      </c>
      <c r="E35" s="49">
        <v>1.8885401299448075</v>
      </c>
      <c r="F35" s="49">
        <v>1.2502970253335832</v>
      </c>
      <c r="G35" s="49">
        <v>1.0265697495699089</v>
      </c>
      <c r="I35" s="9">
        <v>32</v>
      </c>
      <c r="J35" s="12">
        <v>58.1313569035362</v>
      </c>
      <c r="K35" s="12">
        <v>60</v>
      </c>
      <c r="L35" s="38">
        <v>1.8686430964638</v>
      </c>
      <c r="M35" s="12">
        <v>37.222541117842</v>
      </c>
      <c r="N35" s="12">
        <v>40</v>
      </c>
      <c r="O35" s="38">
        <v>2.77745888215799</v>
      </c>
      <c r="P35" s="12">
        <v>19.9695680529885</v>
      </c>
      <c r="Q35" s="12">
        <v>20</v>
      </c>
      <c r="R35" s="38">
        <v>0.0304319470114862</v>
      </c>
      <c r="S35" s="12">
        <v>-0.00205348226180667</v>
      </c>
      <c r="T35" s="12">
        <v>0</v>
      </c>
      <c r="U35" s="38">
        <v>0.00205348226180667</v>
      </c>
      <c r="V35" s="39">
        <f t="shared" si="1"/>
        <v>1.1696468519737706</v>
      </c>
    </row>
    <row r="36" spans="3:22" ht="15">
      <c r="C36" s="53"/>
      <c r="I36" s="9">
        <v>33</v>
      </c>
      <c r="J36" s="12">
        <v>-0.0010861500226963</v>
      </c>
      <c r="K36" s="12">
        <v>0</v>
      </c>
      <c r="L36" s="38">
        <v>0.0010861500226963</v>
      </c>
      <c r="M36" s="12">
        <v>59.2113552630658</v>
      </c>
      <c r="N36" s="12">
        <v>60</v>
      </c>
      <c r="O36" s="38">
        <v>0.788644736934216</v>
      </c>
      <c r="P36" s="12">
        <v>39.4475179524636</v>
      </c>
      <c r="Q36" s="12">
        <v>40</v>
      </c>
      <c r="R36" s="38">
        <v>0.552482047536422</v>
      </c>
      <c r="S36" s="12">
        <v>19.9137371578468</v>
      </c>
      <c r="T36" s="12">
        <v>20</v>
      </c>
      <c r="U36" s="38">
        <v>0.0862628421531859</v>
      </c>
      <c r="V36" s="39">
        <f t="shared" si="1"/>
        <v>0.35711894416163004</v>
      </c>
    </row>
    <row r="37" spans="1:22" ht="15">
      <c r="A37" s="21"/>
      <c r="B37" s="21"/>
      <c r="C37" s="80" t="s">
        <v>56</v>
      </c>
      <c r="D37" s="80"/>
      <c r="E37" s="80"/>
      <c r="F37" s="80"/>
      <c r="G37" s="80"/>
      <c r="I37" s="9">
        <v>34</v>
      </c>
      <c r="J37" s="12">
        <v>20.3785518874706</v>
      </c>
      <c r="K37" s="12">
        <v>20</v>
      </c>
      <c r="L37" s="38">
        <v>-0.378551887470607</v>
      </c>
      <c r="M37" s="12">
        <v>0.000371595206132421</v>
      </c>
      <c r="N37" s="12">
        <v>0</v>
      </c>
      <c r="O37" s="38">
        <v>-0.000371595206132421</v>
      </c>
      <c r="P37" s="12">
        <v>58.6361609710392</v>
      </c>
      <c r="Q37" s="12">
        <v>60</v>
      </c>
      <c r="R37" s="38">
        <v>1.36383902896078</v>
      </c>
      <c r="S37" s="12">
        <v>33.9013208415053</v>
      </c>
      <c r="T37" s="12">
        <v>40</v>
      </c>
      <c r="U37" s="38">
        <v>6.09867915849467</v>
      </c>
      <c r="V37" s="39">
        <f t="shared" si="1"/>
        <v>1.7708986761946774</v>
      </c>
    </row>
    <row r="38" spans="1:22" ht="15">
      <c r="A38" s="22"/>
      <c r="B38" s="22"/>
      <c r="C38" s="63"/>
      <c r="D38" s="25">
        <v>3</v>
      </c>
      <c r="E38" s="25">
        <v>4</v>
      </c>
      <c r="F38" s="25">
        <v>5</v>
      </c>
      <c r="G38" s="64">
        <v>6</v>
      </c>
      <c r="I38" s="9">
        <v>35</v>
      </c>
      <c r="J38" s="12">
        <v>47.6580992357615</v>
      </c>
      <c r="K38" s="12">
        <v>40</v>
      </c>
      <c r="L38" s="38">
        <v>-7.65809923576153</v>
      </c>
      <c r="M38" s="12">
        <v>19.7807650660303</v>
      </c>
      <c r="N38" s="12">
        <v>20</v>
      </c>
      <c r="O38" s="38">
        <v>0.219234933969734</v>
      </c>
      <c r="P38" s="12">
        <v>-0.00983080760013265</v>
      </c>
      <c r="Q38" s="12">
        <v>0</v>
      </c>
      <c r="R38" s="38">
        <v>0.00983080760013265</v>
      </c>
      <c r="S38" s="12">
        <v>59.7480899507335</v>
      </c>
      <c r="T38" s="12">
        <v>60</v>
      </c>
      <c r="U38" s="38">
        <v>0.251910049266549</v>
      </c>
      <c r="V38" s="39">
        <f t="shared" si="1"/>
        <v>-1.7942808612312788</v>
      </c>
    </row>
    <row r="39" spans="1:22" ht="15">
      <c r="A39" s="33"/>
      <c r="B39" s="19"/>
      <c r="C39" s="63" t="s">
        <v>1</v>
      </c>
      <c r="D39" s="51">
        <v>9.439883154206974E-06</v>
      </c>
      <c r="E39" s="51">
        <v>-5.7843597412228345E-06</v>
      </c>
      <c r="F39" s="51">
        <v>1.41475595222473E-06</v>
      </c>
      <c r="G39" s="51">
        <v>5.023894647896514E-06</v>
      </c>
      <c r="I39" s="9">
        <v>36</v>
      </c>
      <c r="J39" s="12">
        <v>60.393043807767</v>
      </c>
      <c r="K39" s="12">
        <v>60</v>
      </c>
      <c r="L39" s="38">
        <v>-0.393043807766979</v>
      </c>
      <c r="M39" s="12">
        <v>41.9794234413291</v>
      </c>
      <c r="N39" s="12">
        <v>40</v>
      </c>
      <c r="O39" s="38">
        <v>-1.97942344132913</v>
      </c>
      <c r="P39" s="12">
        <v>20.256914515558</v>
      </c>
      <c r="Q39" s="12">
        <v>20</v>
      </c>
      <c r="R39" s="38">
        <v>-0.256914515558048</v>
      </c>
      <c r="S39" s="12">
        <v>-0.00205348226180667</v>
      </c>
      <c r="T39" s="12">
        <v>0</v>
      </c>
      <c r="U39" s="38">
        <v>0.00205348226180667</v>
      </c>
      <c r="V39" s="39">
        <f t="shared" si="1"/>
        <v>-0.6568320705980876</v>
      </c>
    </row>
    <row r="40" spans="1:22" ht="15">
      <c r="A40" s="33"/>
      <c r="B40" s="19"/>
      <c r="C40" s="24" t="s">
        <v>0</v>
      </c>
      <c r="D40" s="51">
        <v>8.875640383128963E-06</v>
      </c>
      <c r="E40" s="51">
        <v>6.060444892807442E-06</v>
      </c>
      <c r="F40" s="51">
        <v>-1.1017501835071057E-05</v>
      </c>
      <c r="G40" s="51">
        <v>-6.4475537831554175E-06</v>
      </c>
      <c r="I40" s="9">
        <v>37</v>
      </c>
      <c r="J40" s="12">
        <v>-0.0010861500226963</v>
      </c>
      <c r="K40" s="12">
        <v>0</v>
      </c>
      <c r="L40" s="38">
        <v>0.0010861500226963</v>
      </c>
      <c r="M40" s="12">
        <v>57.1438527227855</v>
      </c>
      <c r="N40" s="12">
        <v>60</v>
      </c>
      <c r="O40" s="38">
        <v>2.8561472772145</v>
      </c>
      <c r="P40" s="12">
        <v>39.4475179524636</v>
      </c>
      <c r="Q40" s="12">
        <v>40</v>
      </c>
      <c r="R40" s="38">
        <v>0.552482047536422</v>
      </c>
      <c r="S40" s="12">
        <v>19.2132695403128</v>
      </c>
      <c r="T40" s="12">
        <v>20</v>
      </c>
      <c r="U40" s="38">
        <v>0.786730459687178</v>
      </c>
      <c r="V40" s="39">
        <f t="shared" si="1"/>
        <v>1.049111483615199</v>
      </c>
    </row>
    <row r="41" spans="1:22" ht="15">
      <c r="A41" s="33"/>
      <c r="B41" s="19"/>
      <c r="C41" s="24" t="s">
        <v>54</v>
      </c>
      <c r="D41" s="61">
        <v>3.4071308512459E-05</v>
      </c>
      <c r="E41" s="51">
        <v>-3.225348689407687E-05</v>
      </c>
      <c r="F41" s="51">
        <v>-6.0565639042805925E-06</v>
      </c>
      <c r="G41" s="51">
        <v>-1.138162290743324E-05</v>
      </c>
      <c r="I41" s="9">
        <v>38</v>
      </c>
      <c r="J41" s="12">
        <v>19.1410321415821</v>
      </c>
      <c r="K41" s="12">
        <v>20</v>
      </c>
      <c r="L41" s="38">
        <v>0.858967858417877</v>
      </c>
      <c r="M41" s="12">
        <v>0.000371595206132421</v>
      </c>
      <c r="N41" s="12">
        <v>0</v>
      </c>
      <c r="O41" s="38">
        <v>-0.000371595206132421</v>
      </c>
      <c r="P41" s="12">
        <v>60.6073479148685</v>
      </c>
      <c r="Q41" s="12">
        <v>60</v>
      </c>
      <c r="R41" s="38">
        <v>-0.607347914868491</v>
      </c>
      <c r="S41" s="12">
        <v>39.4095593959368</v>
      </c>
      <c r="T41" s="12">
        <v>40</v>
      </c>
      <c r="U41" s="38">
        <v>0.590440604063204</v>
      </c>
      <c r="V41" s="39">
        <f t="shared" si="1"/>
        <v>0.2104222381016144</v>
      </c>
    </row>
    <row r="42" spans="1:22" ht="15">
      <c r="A42" s="33"/>
      <c r="B42" s="19"/>
      <c r="C42" s="30"/>
      <c r="D42" s="30"/>
      <c r="E42" s="30"/>
      <c r="F42" s="30"/>
      <c r="G42" s="30"/>
      <c r="I42" s="9">
        <v>39</v>
      </c>
      <c r="J42" s="12">
        <v>37.9737488839107</v>
      </c>
      <c r="K42" s="12">
        <v>40</v>
      </c>
      <c r="L42" s="38">
        <v>2.02625111608929</v>
      </c>
      <c r="M42" s="12">
        <v>18.2000774923502</v>
      </c>
      <c r="N42" s="12">
        <v>20</v>
      </c>
      <c r="O42" s="38">
        <v>1.79992250764983</v>
      </c>
      <c r="P42" s="12">
        <v>-0.00983080760013265</v>
      </c>
      <c r="Q42" s="12">
        <v>0</v>
      </c>
      <c r="R42" s="38">
        <v>0.00983080760013265</v>
      </c>
      <c r="S42" s="12">
        <v>61.5115751710646</v>
      </c>
      <c r="T42" s="12">
        <v>60</v>
      </c>
      <c r="U42" s="38">
        <v>-1.51157517106464</v>
      </c>
      <c r="V42" s="39">
        <f t="shared" si="1"/>
        <v>0.5811073150686531</v>
      </c>
    </row>
    <row r="43" spans="1:22" ht="15">
      <c r="A43" s="33"/>
      <c r="B43" s="22"/>
      <c r="C43" s="46"/>
      <c r="D43" s="54"/>
      <c r="E43" s="46"/>
      <c r="F43" s="46"/>
      <c r="G43" s="28"/>
      <c r="I43" s="9">
        <v>40</v>
      </c>
      <c r="J43" s="12">
        <v>55.9238077141507</v>
      </c>
      <c r="K43" s="12">
        <v>60</v>
      </c>
      <c r="L43" s="38">
        <v>4.07619228584931</v>
      </c>
      <c r="M43" s="12">
        <v>50.3175131211786</v>
      </c>
      <c r="N43" s="12">
        <v>40</v>
      </c>
      <c r="O43" s="38">
        <v>-10.3175131211786</v>
      </c>
      <c r="P43" s="12">
        <v>17.6717047350539</v>
      </c>
      <c r="Q43" s="12">
        <v>20</v>
      </c>
      <c r="R43" s="38">
        <v>2.3282952649461</v>
      </c>
      <c r="S43" s="12">
        <v>-0.00205348226180667</v>
      </c>
      <c r="T43" s="12">
        <v>0</v>
      </c>
      <c r="U43" s="38">
        <v>0.00205348226180667</v>
      </c>
      <c r="V43" s="39">
        <f t="shared" si="1"/>
        <v>-0.9777430220303457</v>
      </c>
    </row>
    <row r="44" spans="1:22" ht="15">
      <c r="A44" s="33"/>
      <c r="B44" s="19"/>
      <c r="C44" s="30"/>
      <c r="D44" s="54"/>
      <c r="E44" s="30"/>
      <c r="F44" s="30"/>
      <c r="G44" s="30"/>
      <c r="I44" s="9">
        <v>41</v>
      </c>
      <c r="J44" s="12">
        <v>-0.0010861500226963</v>
      </c>
      <c r="K44" s="12">
        <v>0</v>
      </c>
      <c r="L44" s="38">
        <v>0.0010861500226963</v>
      </c>
      <c r="M44" s="12">
        <v>53.4667642787786</v>
      </c>
      <c r="N44" s="12">
        <v>60</v>
      </c>
      <c r="O44" s="38">
        <v>6.5332357212214</v>
      </c>
      <c r="P44" s="12">
        <v>32.539070443879</v>
      </c>
      <c r="Q44" s="12">
        <v>40</v>
      </c>
      <c r="R44" s="38">
        <v>7.46092955612096</v>
      </c>
      <c r="S44" s="12">
        <v>19.3597163803081</v>
      </c>
      <c r="T44" s="12">
        <v>20</v>
      </c>
      <c r="U44" s="38">
        <v>0.640283619691861</v>
      </c>
      <c r="V44" s="39">
        <f t="shared" si="1"/>
        <v>3.6588837617642294</v>
      </c>
    </row>
    <row r="45" spans="1:22" ht="15">
      <c r="A45" s="33"/>
      <c r="B45" s="19"/>
      <c r="C45" s="30"/>
      <c r="D45" s="54"/>
      <c r="E45" s="30"/>
      <c r="F45" s="30"/>
      <c r="G45" s="30"/>
      <c r="I45" s="9">
        <v>42</v>
      </c>
      <c r="J45" s="12">
        <v>22.8431945515065</v>
      </c>
      <c r="K45" s="12">
        <v>20</v>
      </c>
      <c r="L45" s="38">
        <v>-2.8431945515065</v>
      </c>
      <c r="M45" s="12">
        <v>0.000371595206132421</v>
      </c>
      <c r="N45" s="12">
        <v>0</v>
      </c>
      <c r="O45" s="38">
        <v>-0.000371595206132421</v>
      </c>
      <c r="P45" s="12">
        <v>53.8662057393535</v>
      </c>
      <c r="Q45" s="12">
        <v>60</v>
      </c>
      <c r="R45" s="38">
        <v>6.13379426064655</v>
      </c>
      <c r="S45" s="12">
        <v>41.1969710346157</v>
      </c>
      <c r="T45" s="12">
        <v>40</v>
      </c>
      <c r="U45" s="38">
        <v>-1.1969710346157</v>
      </c>
      <c r="V45" s="39">
        <f t="shared" si="1"/>
        <v>0.5233142698295543</v>
      </c>
    </row>
    <row r="46" spans="1:22" ht="15">
      <c r="A46" s="33"/>
      <c r="B46" s="19"/>
      <c r="C46" s="30"/>
      <c r="D46" s="54"/>
      <c r="E46" s="30"/>
      <c r="F46" s="30"/>
      <c r="G46" s="30"/>
      <c r="I46" s="9">
        <v>43</v>
      </c>
      <c r="J46" s="12">
        <v>37.7674188924581</v>
      </c>
      <c r="K46" s="12">
        <v>40</v>
      </c>
      <c r="L46" s="38">
        <v>2.23258110754187</v>
      </c>
      <c r="M46" s="12">
        <v>18.8069145722002</v>
      </c>
      <c r="N46" s="12">
        <v>20</v>
      </c>
      <c r="O46" s="38">
        <v>1.19308542779985</v>
      </c>
      <c r="P46" s="12">
        <v>-0.00983080760013265</v>
      </c>
      <c r="Q46" s="12">
        <v>0</v>
      </c>
      <c r="R46" s="38">
        <v>0.00983080760013265</v>
      </c>
      <c r="S46" s="12">
        <v>58.9516646812662</v>
      </c>
      <c r="T46" s="12">
        <v>60</v>
      </c>
      <c r="U46" s="38">
        <v>1.04833531873383</v>
      </c>
      <c r="V46" s="39">
        <f t="shared" si="1"/>
        <v>1.1209581654189207</v>
      </c>
    </row>
    <row r="47" spans="1:22" ht="15">
      <c r="A47" s="33"/>
      <c r="B47" s="19"/>
      <c r="C47" s="30"/>
      <c r="D47" s="30"/>
      <c r="E47" s="30"/>
      <c r="F47" s="30"/>
      <c r="G47" s="30"/>
      <c r="I47" s="9">
        <v>44</v>
      </c>
      <c r="J47" s="12">
        <v>60.8272978993987</v>
      </c>
      <c r="K47" s="12">
        <v>60</v>
      </c>
      <c r="L47" s="38">
        <v>-0.827297899398666</v>
      </c>
      <c r="M47" s="12">
        <v>39.6728183042081</v>
      </c>
      <c r="N47" s="12">
        <v>40</v>
      </c>
      <c r="O47" s="38">
        <v>0.327181695791886</v>
      </c>
      <c r="P47" s="12">
        <v>21.4778892303751</v>
      </c>
      <c r="Q47" s="12">
        <v>20</v>
      </c>
      <c r="R47" s="38">
        <v>-1.47788923037508</v>
      </c>
      <c r="S47" s="12">
        <v>-0.00205348226180667</v>
      </c>
      <c r="T47" s="12">
        <v>0</v>
      </c>
      <c r="U47" s="38">
        <v>0.00205348226180667</v>
      </c>
      <c r="V47" s="39">
        <f t="shared" si="1"/>
        <v>-0.49398798793001336</v>
      </c>
    </row>
    <row r="48" spans="1:22" ht="15">
      <c r="A48" s="33"/>
      <c r="B48" s="22"/>
      <c r="C48" s="30"/>
      <c r="D48" s="30"/>
      <c r="E48" s="31"/>
      <c r="F48" s="31"/>
      <c r="G48" s="30"/>
      <c r="I48" s="9">
        <v>45</v>
      </c>
      <c r="J48" s="12">
        <v>-0.0010861500226963</v>
      </c>
      <c r="K48" s="12">
        <v>0</v>
      </c>
      <c r="L48" s="38">
        <v>0.0010861500226963</v>
      </c>
      <c r="M48" s="12">
        <v>59.61635387715</v>
      </c>
      <c r="N48" s="12">
        <v>60</v>
      </c>
      <c r="O48" s="38">
        <v>0.383646122849974</v>
      </c>
      <c r="P48" s="12">
        <v>47.1308938593014</v>
      </c>
      <c r="Q48" s="12">
        <v>40</v>
      </c>
      <c r="R48" s="38">
        <v>-7.13089385930137</v>
      </c>
      <c r="S48" s="12">
        <v>19.9137371578468</v>
      </c>
      <c r="T48" s="12">
        <v>20</v>
      </c>
      <c r="U48" s="38">
        <v>0.0862628421531859</v>
      </c>
      <c r="V48" s="39">
        <f t="shared" si="1"/>
        <v>-1.6649746860688786</v>
      </c>
    </row>
    <row r="49" spans="1:22" ht="15">
      <c r="A49" s="33"/>
      <c r="B49" s="19"/>
      <c r="C49" s="30"/>
      <c r="D49" s="30"/>
      <c r="E49" s="30"/>
      <c r="F49" s="30"/>
      <c r="G49" s="30"/>
      <c r="I49" s="9">
        <v>46</v>
      </c>
      <c r="J49" s="12">
        <v>26.1208703668312</v>
      </c>
      <c r="K49" s="12">
        <v>20</v>
      </c>
      <c r="L49" s="38">
        <v>-6.12087036683119</v>
      </c>
      <c r="M49" s="12">
        <v>0.000371595206132421</v>
      </c>
      <c r="N49" s="12">
        <v>0</v>
      </c>
      <c r="O49" s="38">
        <v>-0.000371595206132421</v>
      </c>
      <c r="P49" s="12">
        <v>56.8337880986638</v>
      </c>
      <c r="Q49" s="12">
        <v>60</v>
      </c>
      <c r="R49" s="38">
        <v>3.16621190133622</v>
      </c>
      <c r="S49" s="12">
        <v>40.447327212582</v>
      </c>
      <c r="T49" s="12">
        <v>40</v>
      </c>
      <c r="U49" s="38">
        <v>-0.447327212581975</v>
      </c>
      <c r="V49" s="39">
        <f t="shared" si="1"/>
        <v>-0.8505893183207696</v>
      </c>
    </row>
    <row r="50" spans="1:22" ht="15">
      <c r="A50" s="33"/>
      <c r="B50" s="19"/>
      <c r="C50" s="30"/>
      <c r="D50" s="30"/>
      <c r="E50" s="30"/>
      <c r="F50" s="30"/>
      <c r="G50" s="30"/>
      <c r="I50" s="9">
        <v>47</v>
      </c>
      <c r="J50" s="12">
        <v>47.6580992357615</v>
      </c>
      <c r="K50" s="12">
        <v>40</v>
      </c>
      <c r="L50" s="38">
        <v>-7.65809923576153</v>
      </c>
      <c r="M50" s="12">
        <v>20.6376622704755</v>
      </c>
      <c r="N50" s="12">
        <v>20</v>
      </c>
      <c r="O50" s="38">
        <v>-0.637662270475477</v>
      </c>
      <c r="P50" s="12">
        <v>-0.00983080760013265</v>
      </c>
      <c r="Q50" s="12">
        <v>0</v>
      </c>
      <c r="R50" s="38">
        <v>0.00983080760013265</v>
      </c>
      <c r="S50" s="12">
        <v>66.4491245798427</v>
      </c>
      <c r="T50" s="12">
        <v>60</v>
      </c>
      <c r="U50" s="38">
        <v>-6.44912457984266</v>
      </c>
      <c r="V50" s="39">
        <f t="shared" si="1"/>
        <v>-3.6837638196198834</v>
      </c>
    </row>
    <row r="51" spans="1:22" ht="15">
      <c r="A51" s="33"/>
      <c r="B51" s="19"/>
      <c r="C51" s="30"/>
      <c r="D51" s="30"/>
      <c r="E51" s="30"/>
      <c r="F51" s="30"/>
      <c r="G51" s="30"/>
      <c r="I51" s="9">
        <v>48</v>
      </c>
      <c r="J51" s="12">
        <v>58.1313569035362</v>
      </c>
      <c r="K51" s="12">
        <v>60</v>
      </c>
      <c r="L51" s="38">
        <v>1.8686430964638</v>
      </c>
      <c r="M51" s="12">
        <v>41.8406748126392</v>
      </c>
      <c r="N51" s="12">
        <v>40</v>
      </c>
      <c r="O51" s="38">
        <v>-1.84067481263915</v>
      </c>
      <c r="P51" s="12">
        <v>17.6717047350539</v>
      </c>
      <c r="Q51" s="12">
        <v>20</v>
      </c>
      <c r="R51" s="38">
        <v>2.3282952649461</v>
      </c>
      <c r="S51" s="12">
        <v>-0.00205348226180667</v>
      </c>
      <c r="T51" s="12">
        <v>0</v>
      </c>
      <c r="U51" s="38">
        <v>0.00205348226180667</v>
      </c>
      <c r="V51" s="39">
        <f t="shared" si="1"/>
        <v>0.5895792577581391</v>
      </c>
    </row>
    <row r="52" spans="1:22" ht="15">
      <c r="A52" s="33"/>
      <c r="B52" s="19"/>
      <c r="C52" s="30"/>
      <c r="D52" s="30"/>
      <c r="E52" s="30"/>
      <c r="F52" s="30"/>
      <c r="G52" s="30"/>
      <c r="I52" s="9">
        <v>49</v>
      </c>
      <c r="J52" s="12">
        <v>-0.0010861500226963</v>
      </c>
      <c r="K52" s="12">
        <v>0</v>
      </c>
      <c r="L52" s="38">
        <v>0.0010861500226963</v>
      </c>
      <c r="M52" s="12">
        <v>60.5510270003976</v>
      </c>
      <c r="N52" s="12">
        <v>60</v>
      </c>
      <c r="O52" s="38">
        <v>-0.551027000397632</v>
      </c>
      <c r="P52" s="12">
        <v>38.503414814941</v>
      </c>
      <c r="Q52" s="12">
        <v>40</v>
      </c>
      <c r="R52" s="38">
        <v>1.49658518505898</v>
      </c>
      <c r="S52" s="12">
        <v>19.4631073434387</v>
      </c>
      <c r="T52" s="12">
        <v>20</v>
      </c>
      <c r="U52" s="38">
        <v>0.536892656561324</v>
      </c>
      <c r="V52" s="39">
        <f t="shared" si="1"/>
        <v>0.3708842478113421</v>
      </c>
    </row>
    <row r="53" spans="1:22" ht="15">
      <c r="A53" s="33"/>
      <c r="B53" s="22"/>
      <c r="C53" s="31"/>
      <c r="D53" s="30"/>
      <c r="E53" s="30"/>
      <c r="F53" s="30"/>
      <c r="G53" s="30"/>
      <c r="I53" s="9">
        <v>50</v>
      </c>
      <c r="J53" s="12">
        <v>18.2067686720183</v>
      </c>
      <c r="K53" s="12">
        <v>20</v>
      </c>
      <c r="L53" s="38">
        <v>1.79323132798168</v>
      </c>
      <c r="M53" s="12">
        <v>0.000371595206132421</v>
      </c>
      <c r="N53" s="12">
        <v>0</v>
      </c>
      <c r="O53" s="38">
        <v>-0.000371595206132421</v>
      </c>
      <c r="P53" s="12">
        <v>59.3485684361485</v>
      </c>
      <c r="Q53" s="12">
        <v>60</v>
      </c>
      <c r="R53" s="38">
        <v>0.651431563851503</v>
      </c>
      <c r="S53" s="12">
        <v>36.679425564186</v>
      </c>
      <c r="T53" s="12">
        <v>40</v>
      </c>
      <c r="U53" s="38">
        <v>3.32057443581405</v>
      </c>
      <c r="V53" s="39">
        <f t="shared" si="1"/>
        <v>1.441216433110275</v>
      </c>
    </row>
    <row r="54" spans="2:22" ht="15">
      <c r="B54" s="19"/>
      <c r="C54" s="19"/>
      <c r="D54" s="19"/>
      <c r="E54" s="19"/>
      <c r="F54" s="19"/>
      <c r="G54" s="19"/>
      <c r="I54" s="9">
        <v>51</v>
      </c>
      <c r="J54" s="12">
        <v>39.077822715787</v>
      </c>
      <c r="K54" s="12">
        <v>40</v>
      </c>
      <c r="L54" s="38">
        <v>0.922177284212992</v>
      </c>
      <c r="M54" s="12">
        <v>21.240750406739</v>
      </c>
      <c r="N54" s="12">
        <v>20</v>
      </c>
      <c r="O54" s="38">
        <v>-1.24075040673901</v>
      </c>
      <c r="P54" s="12">
        <v>-0.00983080760013265</v>
      </c>
      <c r="Q54" s="12">
        <v>0</v>
      </c>
      <c r="R54" s="38">
        <v>0.00983080760013265</v>
      </c>
      <c r="S54" s="12">
        <v>61.9425634539555</v>
      </c>
      <c r="T54" s="12">
        <v>60</v>
      </c>
      <c r="U54" s="38">
        <v>-1.94256345395547</v>
      </c>
      <c r="V54" s="39">
        <f t="shared" si="1"/>
        <v>-0.5628264422203388</v>
      </c>
    </row>
    <row r="55" spans="2:22" ht="15">
      <c r="B55" s="21"/>
      <c r="C55" s="21"/>
      <c r="D55" s="21"/>
      <c r="E55" s="21"/>
      <c r="F55" s="21"/>
      <c r="G55" s="21"/>
      <c r="I55" s="9">
        <v>52</v>
      </c>
      <c r="J55" s="12">
        <v>61.5278510694535</v>
      </c>
      <c r="K55" s="12">
        <v>60</v>
      </c>
      <c r="L55" s="38">
        <v>-1.52785106945349</v>
      </c>
      <c r="M55" s="12">
        <v>41.8406748126392</v>
      </c>
      <c r="N55" s="12">
        <v>40</v>
      </c>
      <c r="O55" s="38">
        <v>-1.84067481263915</v>
      </c>
      <c r="P55" s="12">
        <v>-0.00983080760013265</v>
      </c>
      <c r="Q55" s="12">
        <v>0</v>
      </c>
      <c r="R55" s="38">
        <v>0.00983080760013265</v>
      </c>
      <c r="S55" s="12">
        <v>-0.00205348226180667</v>
      </c>
      <c r="T55" s="12">
        <v>0</v>
      </c>
      <c r="U55" s="38">
        <v>0.00205348226180667</v>
      </c>
      <c r="V55" s="39">
        <f t="shared" si="1"/>
        <v>-0.8391603980576752</v>
      </c>
    </row>
    <row r="56" spans="2:22" ht="15">
      <c r="B56" s="19"/>
      <c r="C56" s="45"/>
      <c r="D56" s="45"/>
      <c r="E56" s="45"/>
      <c r="F56" s="45"/>
      <c r="G56" s="45"/>
      <c r="I56" s="9">
        <v>53</v>
      </c>
      <c r="J56" s="12">
        <v>-0.0010861500226963</v>
      </c>
      <c r="K56" s="12">
        <v>0</v>
      </c>
      <c r="L56" s="38">
        <v>0.0010861500226963</v>
      </c>
      <c r="M56" s="12">
        <v>61.9139224568092</v>
      </c>
      <c r="N56" s="12">
        <v>60</v>
      </c>
      <c r="O56" s="38">
        <v>-1.91392245680924</v>
      </c>
      <c r="P56" s="12">
        <v>38.5597402938673</v>
      </c>
      <c r="Q56" s="12">
        <v>40</v>
      </c>
      <c r="R56" s="38">
        <v>1.44025970613271</v>
      </c>
      <c r="S56" s="12">
        <v>19.4357341197201</v>
      </c>
      <c r="T56" s="12">
        <v>20</v>
      </c>
      <c r="U56" s="38">
        <v>0.564265880279905</v>
      </c>
      <c r="V56" s="39">
        <f t="shared" si="1"/>
        <v>0.022922319906517885</v>
      </c>
    </row>
    <row r="57" spans="2:22" ht="15">
      <c r="B57" s="19"/>
      <c r="C57" s="30"/>
      <c r="D57" s="30"/>
      <c r="E57" s="30"/>
      <c r="F57" s="30"/>
      <c r="G57" s="30"/>
      <c r="I57" s="9">
        <v>54</v>
      </c>
      <c r="J57" s="12">
        <v>19.2237501590336</v>
      </c>
      <c r="K57" s="12">
        <v>20</v>
      </c>
      <c r="L57" s="38">
        <v>0.776249840966386</v>
      </c>
      <c r="M57" s="12">
        <v>0.000371595206132421</v>
      </c>
      <c r="N57" s="12">
        <v>0</v>
      </c>
      <c r="O57" s="38">
        <v>-0.000371595206132421</v>
      </c>
      <c r="P57" s="12">
        <v>62.4949114988358</v>
      </c>
      <c r="Q57" s="12">
        <v>60</v>
      </c>
      <c r="R57" s="38">
        <v>-2.49491149883575</v>
      </c>
      <c r="S57" s="12">
        <v>40.447327212582</v>
      </c>
      <c r="T57" s="12">
        <v>40</v>
      </c>
      <c r="U57" s="38">
        <v>-0.447327212581975</v>
      </c>
      <c r="V57" s="39">
        <f t="shared" si="1"/>
        <v>-0.5415901164143679</v>
      </c>
    </row>
    <row r="58" spans="2:22" ht="15">
      <c r="B58" s="19"/>
      <c r="C58" s="30"/>
      <c r="D58" s="30"/>
      <c r="E58" s="30"/>
      <c r="F58" s="30"/>
      <c r="G58" s="30"/>
      <c r="I58" s="9">
        <v>55</v>
      </c>
      <c r="J58" s="12">
        <v>42.3291829752753</v>
      </c>
      <c r="K58" s="12">
        <v>40</v>
      </c>
      <c r="L58" s="38">
        <v>-2.3291829752753</v>
      </c>
      <c r="M58" s="12">
        <v>19.7807650660303</v>
      </c>
      <c r="N58" s="12">
        <v>20</v>
      </c>
      <c r="O58" s="38">
        <v>0.219234933969734</v>
      </c>
      <c r="P58" s="12">
        <v>-0.00983080760013265</v>
      </c>
      <c r="Q58" s="12">
        <v>0</v>
      </c>
      <c r="R58" s="38">
        <v>0.00983080760013265</v>
      </c>
      <c r="S58" s="12">
        <v>61.1915235435071</v>
      </c>
      <c r="T58" s="12">
        <v>60</v>
      </c>
      <c r="U58" s="38">
        <v>-1.1915235435071</v>
      </c>
      <c r="V58" s="39">
        <f t="shared" si="1"/>
        <v>-0.8229101943031334</v>
      </c>
    </row>
    <row r="59" spans="2:22" ht="11.25">
      <c r="B59" s="19"/>
      <c r="C59" s="30"/>
      <c r="D59" s="30"/>
      <c r="E59" s="30"/>
      <c r="F59" s="30"/>
      <c r="G59" s="30"/>
      <c r="I59" s="9">
        <v>56</v>
      </c>
      <c r="J59" s="12">
        <v>55.9238077141507</v>
      </c>
      <c r="K59" s="12">
        <v>60</v>
      </c>
      <c r="L59" s="38">
        <v>4.07619228584931</v>
      </c>
      <c r="M59" s="12">
        <v>36.9690873526251</v>
      </c>
      <c r="N59" s="12">
        <v>40</v>
      </c>
      <c r="O59" s="38">
        <v>3.03091264737495</v>
      </c>
      <c r="P59" s="12">
        <v>19.5806988688392</v>
      </c>
      <c r="Q59" s="12">
        <v>20</v>
      </c>
      <c r="R59" s="38">
        <v>0.419301131160847</v>
      </c>
      <c r="S59" s="12">
        <v>-0.00205348226180667</v>
      </c>
      <c r="T59" s="12">
        <v>0</v>
      </c>
      <c r="U59" s="38">
        <v>0.00205348226180667</v>
      </c>
      <c r="V59" s="39">
        <f t="shared" si="1"/>
        <v>1.8821148866617283</v>
      </c>
    </row>
    <row r="60" spans="2:22" ht="11.25">
      <c r="B60" s="19"/>
      <c r="C60" s="19"/>
      <c r="D60" s="19"/>
      <c r="E60" s="19"/>
      <c r="F60" s="19"/>
      <c r="G60" s="19"/>
      <c r="I60" s="9">
        <v>57</v>
      </c>
      <c r="J60" s="12">
        <v>-0.0010861500226963</v>
      </c>
      <c r="K60" s="12">
        <v>0</v>
      </c>
      <c r="L60" s="38">
        <v>0.0010861500226963</v>
      </c>
      <c r="M60" s="12">
        <v>60.6566538836746</v>
      </c>
      <c r="N60" s="12">
        <v>60</v>
      </c>
      <c r="O60" s="38">
        <v>-0.656653883674572</v>
      </c>
      <c r="P60" s="12">
        <v>45.8605051318397</v>
      </c>
      <c r="Q60" s="12">
        <v>40</v>
      </c>
      <c r="R60" s="38">
        <v>-5.86050513183965</v>
      </c>
      <c r="S60" s="12">
        <v>19.42180636364</v>
      </c>
      <c r="T60" s="12">
        <v>20</v>
      </c>
      <c r="U60" s="38">
        <v>0.578193636360002</v>
      </c>
      <c r="V60" s="39">
        <f t="shared" si="1"/>
        <v>-1.484469807282881</v>
      </c>
    </row>
    <row r="61" spans="2:22" ht="11.25">
      <c r="B61" s="21"/>
      <c r="C61" s="21"/>
      <c r="D61" s="21"/>
      <c r="E61" s="21"/>
      <c r="F61" s="21"/>
      <c r="G61" s="21"/>
      <c r="I61" s="9">
        <v>58</v>
      </c>
      <c r="J61" s="12">
        <v>20.4911730554245</v>
      </c>
      <c r="K61" s="12">
        <v>20</v>
      </c>
      <c r="L61" s="38">
        <v>-0.491173055424461</v>
      </c>
      <c r="M61" s="12">
        <v>0.000371595206132421</v>
      </c>
      <c r="N61" s="12">
        <v>0</v>
      </c>
      <c r="O61" s="38">
        <v>-0.000371595206132421</v>
      </c>
      <c r="P61" s="12">
        <v>57.0859736252062</v>
      </c>
      <c r="Q61" s="12">
        <v>60</v>
      </c>
      <c r="R61" s="38">
        <v>2.91402637479379</v>
      </c>
      <c r="S61" s="12">
        <v>38.5821495343062</v>
      </c>
      <c r="T61" s="12">
        <v>40</v>
      </c>
      <c r="U61" s="38">
        <v>1.41785046569379</v>
      </c>
      <c r="V61" s="39">
        <f t="shared" si="1"/>
        <v>0.9600830474642466</v>
      </c>
    </row>
    <row r="62" spans="2:22" ht="11.25">
      <c r="B62" s="19"/>
      <c r="C62" s="45"/>
      <c r="D62" s="45"/>
      <c r="E62" s="45"/>
      <c r="F62" s="45"/>
      <c r="G62" s="45"/>
      <c r="I62" s="9">
        <v>59</v>
      </c>
      <c r="J62" s="12">
        <v>40.664160910358</v>
      </c>
      <c r="K62" s="12">
        <v>40</v>
      </c>
      <c r="L62" s="38">
        <v>-0.664160910357992</v>
      </c>
      <c r="M62" s="12">
        <v>19.7807650660303</v>
      </c>
      <c r="N62" s="12">
        <v>20</v>
      </c>
      <c r="O62" s="38">
        <v>0.219234933969734</v>
      </c>
      <c r="P62" s="12">
        <v>-0.00983080760013265</v>
      </c>
      <c r="Q62" s="12">
        <v>0</v>
      </c>
      <c r="R62" s="38">
        <v>0.00983080760013265</v>
      </c>
      <c r="S62" s="12">
        <v>56.9917202299154</v>
      </c>
      <c r="T62" s="12">
        <v>60</v>
      </c>
      <c r="U62" s="38">
        <v>3.00827977008456</v>
      </c>
      <c r="V62" s="39">
        <f t="shared" si="1"/>
        <v>0.6432961503241087</v>
      </c>
    </row>
    <row r="63" spans="2:22" ht="11.25">
      <c r="B63" s="19"/>
      <c r="C63" s="48"/>
      <c r="D63" s="48"/>
      <c r="E63" s="48"/>
      <c r="F63" s="48"/>
      <c r="G63" s="48"/>
      <c r="I63" s="9">
        <v>60</v>
      </c>
      <c r="J63" s="12">
        <v>57.5405602082908</v>
      </c>
      <c r="K63" s="12">
        <v>60</v>
      </c>
      <c r="L63" s="38">
        <v>2.45943979170918</v>
      </c>
      <c r="M63" s="12">
        <v>38.8928676944248</v>
      </c>
      <c r="N63" s="12">
        <v>40</v>
      </c>
      <c r="O63" s="38">
        <v>1.10713230557521</v>
      </c>
      <c r="P63" s="12">
        <v>19.5034280569064</v>
      </c>
      <c r="Q63" s="12">
        <v>20</v>
      </c>
      <c r="R63" s="38">
        <v>0.496571943093638</v>
      </c>
      <c r="S63" s="12">
        <v>-0.00205348226180667</v>
      </c>
      <c r="T63" s="12">
        <v>0</v>
      </c>
      <c r="U63" s="38">
        <v>0.00205348226180667</v>
      </c>
      <c r="V63" s="39">
        <f t="shared" si="1"/>
        <v>1.0162993806599587</v>
      </c>
    </row>
    <row r="64" spans="2:22" ht="11.25">
      <c r="B64" s="19"/>
      <c r="C64" s="48"/>
      <c r="D64" s="48"/>
      <c r="E64" s="48"/>
      <c r="F64" s="48"/>
      <c r="G64" s="48"/>
      <c r="I64" s="9">
        <v>61</v>
      </c>
      <c r="J64" s="12">
        <v>-0.0010861500226963</v>
      </c>
      <c r="K64" s="12">
        <v>0</v>
      </c>
      <c r="L64" s="38">
        <v>0.0010861500226963</v>
      </c>
      <c r="M64" s="12">
        <v>58.0394025899139</v>
      </c>
      <c r="N64" s="12">
        <v>60</v>
      </c>
      <c r="O64" s="38">
        <v>1.9605974100861</v>
      </c>
      <c r="P64" s="12">
        <v>37.9803135203679</v>
      </c>
      <c r="Q64" s="12">
        <v>40</v>
      </c>
      <c r="R64" s="38">
        <v>2.01968647963208</v>
      </c>
      <c r="S64" s="12">
        <v>20.0924413250282</v>
      </c>
      <c r="T64" s="12">
        <v>20</v>
      </c>
      <c r="U64" s="38">
        <v>-0.092441325028183</v>
      </c>
      <c r="V64" s="39">
        <f t="shared" si="1"/>
        <v>0.9722321786781734</v>
      </c>
    </row>
    <row r="65" spans="2:22" ht="11.25">
      <c r="B65" s="19"/>
      <c r="C65" s="48"/>
      <c r="D65" s="48"/>
      <c r="E65" s="48"/>
      <c r="F65" s="48"/>
      <c r="G65" s="48"/>
      <c r="I65" s="9">
        <v>62</v>
      </c>
      <c r="J65" s="12">
        <v>22.8431945515065</v>
      </c>
      <c r="K65" s="12">
        <v>20</v>
      </c>
      <c r="L65" s="38">
        <v>-2.8431945515065</v>
      </c>
      <c r="M65" s="12">
        <v>0.000371595206132421</v>
      </c>
      <c r="N65" s="12">
        <v>0</v>
      </c>
      <c r="O65" s="38">
        <v>-0.000371595206132421</v>
      </c>
      <c r="P65" s="12">
        <v>54.2491995353041</v>
      </c>
      <c r="Q65" s="12">
        <v>60</v>
      </c>
      <c r="R65" s="38">
        <v>5.75080046469593</v>
      </c>
      <c r="S65" s="12">
        <v>44.6695336601352</v>
      </c>
      <c r="T65" s="12">
        <v>40</v>
      </c>
      <c r="U65" s="38">
        <v>-4.66953366013516</v>
      </c>
      <c r="V65" s="39">
        <f t="shared" si="1"/>
        <v>-0.4405748355379657</v>
      </c>
    </row>
    <row r="66" spans="9:22" ht="11.25">
      <c r="I66" s="9">
        <v>63</v>
      </c>
      <c r="J66" s="12">
        <v>40.664160910358</v>
      </c>
      <c r="K66" s="12">
        <v>40</v>
      </c>
      <c r="L66" s="38">
        <v>-0.664160910357992</v>
      </c>
      <c r="M66" s="12">
        <v>17.9642483527011</v>
      </c>
      <c r="N66" s="12">
        <v>20</v>
      </c>
      <c r="O66" s="38">
        <v>2.03575164729889</v>
      </c>
      <c r="P66" s="12">
        <v>-0.00983080760013265</v>
      </c>
      <c r="Q66" s="12">
        <v>0</v>
      </c>
      <c r="R66" s="38">
        <v>0.00983080760013265</v>
      </c>
      <c r="S66" s="12">
        <v>53.9804336771539</v>
      </c>
      <c r="T66" s="12">
        <v>60</v>
      </c>
      <c r="U66" s="38">
        <v>6.01956632284612</v>
      </c>
      <c r="V66" s="39">
        <f t="shared" si="1"/>
        <v>1.8502469668467876</v>
      </c>
    </row>
    <row r="67" spans="2:22" ht="11.25">
      <c r="B67" s="21"/>
      <c r="C67" s="21"/>
      <c r="D67" s="21"/>
      <c r="E67" s="21"/>
      <c r="F67" s="21"/>
      <c r="G67" s="21"/>
      <c r="I67" s="9">
        <v>64</v>
      </c>
      <c r="J67" s="12">
        <v>60.8272978993987</v>
      </c>
      <c r="K67" s="12">
        <v>60</v>
      </c>
      <c r="L67" s="38">
        <v>-0.827297899398666</v>
      </c>
      <c r="M67" s="12">
        <v>46.0766373259349</v>
      </c>
      <c r="N67" s="12">
        <v>40</v>
      </c>
      <c r="O67" s="38">
        <v>-6.07663732593487</v>
      </c>
      <c r="P67" s="12">
        <v>18.7625327735105</v>
      </c>
      <c r="Q67" s="12">
        <v>20</v>
      </c>
      <c r="R67" s="38">
        <v>1.23746722648952</v>
      </c>
      <c r="S67" s="12">
        <v>-0.00205348226180667</v>
      </c>
      <c r="T67" s="12">
        <v>0</v>
      </c>
      <c r="U67" s="38">
        <v>0.00205348226180667</v>
      </c>
      <c r="V67" s="39">
        <f t="shared" si="1"/>
        <v>-1.4161036291455524</v>
      </c>
    </row>
    <row r="68" spans="2:22" ht="11.25">
      <c r="B68" s="19"/>
      <c r="C68" s="45"/>
      <c r="D68" s="45"/>
      <c r="E68" s="45"/>
      <c r="F68" s="45"/>
      <c r="G68" s="45"/>
      <c r="I68" s="9">
        <v>65</v>
      </c>
      <c r="J68" s="12">
        <v>-0.0010861500226963</v>
      </c>
      <c r="K68" s="12">
        <v>0</v>
      </c>
      <c r="L68" s="38">
        <v>0.0010861500226963</v>
      </c>
      <c r="M68" s="12">
        <v>54.9180733329019</v>
      </c>
      <c r="N68" s="12">
        <v>60</v>
      </c>
      <c r="O68" s="38">
        <v>5.08192666709806</v>
      </c>
      <c r="P68" s="12">
        <v>39.4475179524636</v>
      </c>
      <c r="Q68" s="12">
        <v>40</v>
      </c>
      <c r="R68" s="38">
        <v>0.552482047536422</v>
      </c>
      <c r="S68" s="12">
        <v>19.8423178749338</v>
      </c>
      <c r="T68" s="12">
        <v>20</v>
      </c>
      <c r="U68" s="38">
        <v>0.157682125066241</v>
      </c>
      <c r="V68" s="39">
        <f t="shared" si="1"/>
        <v>1.4482942474308549</v>
      </c>
    </row>
    <row r="69" spans="2:22" ht="11.25">
      <c r="B69" s="19"/>
      <c r="C69" s="30"/>
      <c r="D69" s="30"/>
      <c r="E69" s="30"/>
      <c r="F69" s="30"/>
      <c r="G69" s="30"/>
      <c r="I69" s="9">
        <v>66</v>
      </c>
      <c r="J69" s="12">
        <v>21.5875740509753</v>
      </c>
      <c r="K69" s="12">
        <v>20</v>
      </c>
      <c r="L69" s="38">
        <v>-1.5875740509753</v>
      </c>
      <c r="M69" s="12">
        <v>0.000371595206132421</v>
      </c>
      <c r="N69" s="12">
        <v>0</v>
      </c>
      <c r="O69" s="38">
        <v>-0.000371595206132421</v>
      </c>
      <c r="P69" s="12">
        <v>58.6361609710392</v>
      </c>
      <c r="Q69" s="12">
        <v>60</v>
      </c>
      <c r="R69" s="38">
        <v>1.36383902896078</v>
      </c>
      <c r="S69" s="12">
        <v>50.9593069625162</v>
      </c>
      <c r="T69" s="12">
        <v>40</v>
      </c>
      <c r="U69" s="38">
        <v>-10.9593069625162</v>
      </c>
      <c r="V69" s="39">
        <f aca="true" t="shared" si="3" ref="V69:V132">AVERAGE(L69,O69,R69,U69)</f>
        <v>-2.795853394934213</v>
      </c>
    </row>
    <row r="70" spans="2:22" ht="11.25">
      <c r="B70" s="19"/>
      <c r="C70" s="30"/>
      <c r="D70" s="30"/>
      <c r="E70" s="30"/>
      <c r="F70" s="30"/>
      <c r="G70" s="30"/>
      <c r="I70" s="9">
        <v>67</v>
      </c>
      <c r="J70" s="12">
        <v>47.6580992357615</v>
      </c>
      <c r="K70" s="12">
        <v>40</v>
      </c>
      <c r="L70" s="38">
        <v>-7.65809923576153</v>
      </c>
      <c r="M70" s="12">
        <v>19.7807650660303</v>
      </c>
      <c r="N70" s="12">
        <v>20</v>
      </c>
      <c r="O70" s="38">
        <v>0.219234933969734</v>
      </c>
      <c r="P70" s="12">
        <v>-0.00983080760013265</v>
      </c>
      <c r="Q70" s="12">
        <v>0</v>
      </c>
      <c r="R70" s="38">
        <v>0.00983080760013265</v>
      </c>
      <c r="S70" s="12">
        <v>58.9516646812662</v>
      </c>
      <c r="T70" s="12">
        <v>60</v>
      </c>
      <c r="U70" s="38">
        <v>1.04833531873383</v>
      </c>
      <c r="V70" s="39">
        <f t="shared" si="3"/>
        <v>-1.5951745438644584</v>
      </c>
    </row>
    <row r="71" spans="2:22" ht="11.25">
      <c r="B71" s="19"/>
      <c r="C71" s="30"/>
      <c r="D71" s="30"/>
      <c r="E71" s="30"/>
      <c r="F71" s="30"/>
      <c r="G71" s="30"/>
      <c r="I71" s="9">
        <v>68</v>
      </c>
      <c r="J71" s="12">
        <v>56.8124721612714</v>
      </c>
      <c r="K71" s="12">
        <v>60</v>
      </c>
      <c r="L71" s="38">
        <v>3.18752783872861</v>
      </c>
      <c r="M71" s="12">
        <v>39.6115258148222</v>
      </c>
      <c r="N71" s="12">
        <v>40</v>
      </c>
      <c r="O71" s="38">
        <v>0.38847418517777</v>
      </c>
      <c r="P71" s="12">
        <v>20.6536940155924</v>
      </c>
      <c r="Q71" s="12">
        <v>20</v>
      </c>
      <c r="R71" s="38">
        <v>-0.653694015592414</v>
      </c>
      <c r="S71" s="12">
        <v>-0.00205348226180667</v>
      </c>
      <c r="T71" s="12">
        <v>0</v>
      </c>
      <c r="U71" s="38">
        <v>0.00205348226180667</v>
      </c>
      <c r="V71" s="39">
        <f t="shared" si="3"/>
        <v>0.731090372643943</v>
      </c>
    </row>
    <row r="72" spans="9:22" ht="11.25">
      <c r="I72" s="9">
        <v>69</v>
      </c>
      <c r="J72" s="12">
        <v>-0.0010861500226963</v>
      </c>
      <c r="K72" s="12">
        <v>0</v>
      </c>
      <c r="L72" s="38">
        <v>0.0010861500226963</v>
      </c>
      <c r="M72" s="12">
        <v>53.4667642787786</v>
      </c>
      <c r="N72" s="12">
        <v>60</v>
      </c>
      <c r="O72" s="38">
        <v>6.5332357212214</v>
      </c>
      <c r="P72" s="12">
        <v>42.8687617042539</v>
      </c>
      <c r="Q72" s="12">
        <v>40</v>
      </c>
      <c r="R72" s="38">
        <v>-2.86876170425394</v>
      </c>
      <c r="S72" s="12">
        <v>21.8263921336681</v>
      </c>
      <c r="T72" s="12">
        <v>20</v>
      </c>
      <c r="U72" s="38">
        <v>-1.82639213366812</v>
      </c>
      <c r="V72" s="39">
        <f t="shared" si="3"/>
        <v>0.45979200833050915</v>
      </c>
    </row>
    <row r="73" spans="9:22" ht="11.25">
      <c r="I73" s="9">
        <v>70</v>
      </c>
      <c r="J73" s="12">
        <v>19.0606970618698</v>
      </c>
      <c r="K73" s="12">
        <v>20</v>
      </c>
      <c r="L73" s="38">
        <v>0.93930293813024</v>
      </c>
      <c r="M73" s="12">
        <v>0.000371595206132421</v>
      </c>
      <c r="N73" s="12">
        <v>0</v>
      </c>
      <c r="O73" s="38">
        <v>-0.000371595206132421</v>
      </c>
      <c r="P73" s="12">
        <v>61.2846903834456</v>
      </c>
      <c r="Q73" s="12">
        <v>60</v>
      </c>
      <c r="R73" s="38">
        <v>-1.28469038344557</v>
      </c>
      <c r="S73" s="12">
        <v>42.7681171147739</v>
      </c>
      <c r="T73" s="12">
        <v>40</v>
      </c>
      <c r="U73" s="38">
        <v>-2.76811711477387</v>
      </c>
      <c r="V73" s="39">
        <f t="shared" si="3"/>
        <v>-0.7784690388238331</v>
      </c>
    </row>
    <row r="74" spans="9:22" ht="15">
      <c r="I74" s="9">
        <v>71</v>
      </c>
      <c r="J74" s="12">
        <v>34.1803729761334</v>
      </c>
      <c r="K74" s="12">
        <v>40</v>
      </c>
      <c r="L74" s="38">
        <v>5.81962702386657</v>
      </c>
      <c r="M74" s="12">
        <v>24.2323374408173</v>
      </c>
      <c r="N74" s="12">
        <v>20</v>
      </c>
      <c r="O74" s="38">
        <v>-4.23233744081732</v>
      </c>
      <c r="P74" s="12">
        <v>-0.00983080760013265</v>
      </c>
      <c r="Q74" s="12">
        <v>0</v>
      </c>
      <c r="R74" s="38">
        <v>0.00983080760013265</v>
      </c>
      <c r="S74" s="12">
        <v>59.6177704298024</v>
      </c>
      <c r="T74" s="12">
        <v>60</v>
      </c>
      <c r="U74" s="38">
        <v>0.382229570197637</v>
      </c>
      <c r="V74" s="39">
        <f t="shared" si="3"/>
        <v>0.4948374902117549</v>
      </c>
    </row>
    <row r="75" spans="9:22" ht="15">
      <c r="I75" s="9">
        <v>72</v>
      </c>
      <c r="J75" s="12">
        <v>61.2013857877112</v>
      </c>
      <c r="K75" s="12">
        <v>60</v>
      </c>
      <c r="L75" s="38">
        <v>-1.2013857877112</v>
      </c>
      <c r="M75" s="12">
        <v>37.222541117842</v>
      </c>
      <c r="N75" s="12">
        <v>40</v>
      </c>
      <c r="O75" s="38">
        <v>2.77745888215799</v>
      </c>
      <c r="P75" s="12">
        <v>28.858920671849</v>
      </c>
      <c r="Q75" s="12">
        <v>20</v>
      </c>
      <c r="R75" s="38">
        <v>-8.85892067184898</v>
      </c>
      <c r="S75" s="12">
        <v>-0.00205348226180667</v>
      </c>
      <c r="T75" s="12">
        <v>0</v>
      </c>
      <c r="U75" s="38">
        <v>0.00205348226180667</v>
      </c>
      <c r="V75" s="39">
        <f t="shared" si="3"/>
        <v>-1.8201985237850957</v>
      </c>
    </row>
    <row r="76" spans="9:22" ht="15">
      <c r="I76" s="9">
        <v>73</v>
      </c>
      <c r="J76" s="12">
        <v>-0.0010861500226963</v>
      </c>
      <c r="K76" s="12">
        <v>0</v>
      </c>
      <c r="L76" s="38">
        <v>0.0010861500226963</v>
      </c>
      <c r="M76" s="12">
        <v>59.3031078624801</v>
      </c>
      <c r="N76" s="12">
        <v>60</v>
      </c>
      <c r="O76" s="38">
        <v>0.696892137519903</v>
      </c>
      <c r="P76" s="12">
        <v>40.8869826310208</v>
      </c>
      <c r="Q76" s="12">
        <v>40</v>
      </c>
      <c r="R76" s="38">
        <v>-0.886982631020764</v>
      </c>
      <c r="S76" s="12">
        <v>20.0924413250282</v>
      </c>
      <c r="T76" s="12">
        <v>20</v>
      </c>
      <c r="U76" s="38">
        <v>-0.092441325028183</v>
      </c>
      <c r="V76" s="39">
        <f t="shared" si="3"/>
        <v>-0.07036141712658694</v>
      </c>
    </row>
    <row r="77" spans="9:22" ht="15">
      <c r="I77" s="9">
        <v>74</v>
      </c>
      <c r="J77" s="12">
        <v>20.0538517384927</v>
      </c>
      <c r="K77" s="12">
        <v>20</v>
      </c>
      <c r="L77" s="38">
        <v>-0.0538517384926749</v>
      </c>
      <c r="M77" s="12">
        <v>0.000371595206132421</v>
      </c>
      <c r="N77" s="12">
        <v>0</v>
      </c>
      <c r="O77" s="38">
        <v>-0.000371595206132421</v>
      </c>
      <c r="P77" s="12">
        <v>61.0038106634896</v>
      </c>
      <c r="Q77" s="12">
        <v>60</v>
      </c>
      <c r="R77" s="38">
        <v>-1.00381066348965</v>
      </c>
      <c r="S77" s="12">
        <v>40.6387523544994</v>
      </c>
      <c r="T77" s="12">
        <v>40</v>
      </c>
      <c r="U77" s="38">
        <v>-0.638752354499424</v>
      </c>
      <c r="V77" s="39">
        <f t="shared" si="3"/>
        <v>-0.42419658792197035</v>
      </c>
    </row>
    <row r="78" spans="9:22" ht="15">
      <c r="I78" s="9">
        <v>75</v>
      </c>
      <c r="J78" s="12">
        <v>39.9003176099252</v>
      </c>
      <c r="K78" s="12">
        <v>40</v>
      </c>
      <c r="L78" s="38">
        <v>0.0996823900747614</v>
      </c>
      <c r="M78" s="12">
        <v>19.7807650660303</v>
      </c>
      <c r="N78" s="12">
        <v>20</v>
      </c>
      <c r="O78" s="38">
        <v>0.219234933969734</v>
      </c>
      <c r="P78" s="12">
        <v>-0.00983080760013265</v>
      </c>
      <c r="Q78" s="12">
        <v>0</v>
      </c>
      <c r="R78" s="38">
        <v>0.00983080760013265</v>
      </c>
      <c r="S78" s="12">
        <v>55.1834127016762</v>
      </c>
      <c r="T78" s="12">
        <v>60</v>
      </c>
      <c r="U78" s="38">
        <v>4.81658729832378</v>
      </c>
      <c r="V78" s="39">
        <f t="shared" si="3"/>
        <v>1.286333857492102</v>
      </c>
    </row>
    <row r="79" spans="9:22" ht="15">
      <c r="I79" s="9">
        <v>76</v>
      </c>
      <c r="J79" s="12">
        <v>61.4117468443244</v>
      </c>
      <c r="K79" s="12">
        <v>60</v>
      </c>
      <c r="L79" s="38">
        <v>-1.41174684432438</v>
      </c>
      <c r="M79" s="12">
        <v>36.2837535898692</v>
      </c>
      <c r="N79" s="12">
        <v>40</v>
      </c>
      <c r="O79" s="38">
        <v>3.71624641013081</v>
      </c>
      <c r="P79" s="12">
        <v>19.5806988688392</v>
      </c>
      <c r="Q79" s="12">
        <v>20</v>
      </c>
      <c r="R79" s="38">
        <v>0.419301131160847</v>
      </c>
      <c r="S79" s="12">
        <v>-0.00205348226180667</v>
      </c>
      <c r="T79" s="12">
        <v>0</v>
      </c>
      <c r="U79" s="38">
        <v>0.00205348226180667</v>
      </c>
      <c r="V79" s="39">
        <f t="shared" si="3"/>
        <v>0.6814635448072709</v>
      </c>
    </row>
    <row r="80" spans="9:22" ht="15">
      <c r="I80" s="9">
        <v>77</v>
      </c>
      <c r="J80" s="12">
        <v>-0.0010861500226963</v>
      </c>
      <c r="K80" s="12">
        <v>0</v>
      </c>
      <c r="L80" s="38">
        <v>0.0010861500226963</v>
      </c>
      <c r="M80" s="12">
        <v>61.1567132594526</v>
      </c>
      <c r="N80" s="12">
        <v>60</v>
      </c>
      <c r="O80" s="38">
        <v>-1.1567132594526</v>
      </c>
      <c r="P80" s="12">
        <v>42.8687617042539</v>
      </c>
      <c r="Q80" s="12">
        <v>40</v>
      </c>
      <c r="R80" s="38">
        <v>-2.86876170425394</v>
      </c>
      <c r="S80" s="12">
        <v>19.4357341197201</v>
      </c>
      <c r="T80" s="12">
        <v>20</v>
      </c>
      <c r="U80" s="38">
        <v>0.564265880279905</v>
      </c>
      <c r="V80" s="39">
        <f t="shared" si="3"/>
        <v>-0.8650307333509848</v>
      </c>
    </row>
    <row r="81" spans="9:22" ht="15">
      <c r="I81" s="9">
        <v>78</v>
      </c>
      <c r="J81" s="12">
        <v>19.9915578167063</v>
      </c>
      <c r="K81" s="12">
        <v>20</v>
      </c>
      <c r="L81" s="38">
        <v>0.00844218329368118</v>
      </c>
      <c r="M81" s="12">
        <v>0.000371595206132421</v>
      </c>
      <c r="N81" s="12">
        <v>0</v>
      </c>
      <c r="O81" s="38">
        <v>-0.000371595206132421</v>
      </c>
      <c r="P81" s="12">
        <v>59.5412894361243</v>
      </c>
      <c r="Q81" s="12">
        <v>60</v>
      </c>
      <c r="R81" s="38">
        <v>0.458710563875741</v>
      </c>
      <c r="S81" s="12">
        <v>38.4016568411483</v>
      </c>
      <c r="T81" s="12">
        <v>40</v>
      </c>
      <c r="U81" s="38">
        <v>1.59834315885173</v>
      </c>
      <c r="V81" s="39">
        <f t="shared" si="3"/>
        <v>0.516281077703755</v>
      </c>
    </row>
    <row r="82" spans="9:22" ht="15">
      <c r="I82" s="9">
        <v>79</v>
      </c>
      <c r="J82" s="12">
        <v>42.4983918755695</v>
      </c>
      <c r="K82" s="12">
        <v>40</v>
      </c>
      <c r="L82" s="38">
        <v>-2.49839187556947</v>
      </c>
      <c r="M82" s="12">
        <v>19.7807650660303</v>
      </c>
      <c r="N82" s="12">
        <v>20</v>
      </c>
      <c r="O82" s="38">
        <v>0.219234933969734</v>
      </c>
      <c r="P82" s="12">
        <v>-0.00983080760013265</v>
      </c>
      <c r="Q82" s="12">
        <v>0</v>
      </c>
      <c r="R82" s="38">
        <v>0.00983080760013265</v>
      </c>
      <c r="S82" s="12">
        <v>60.7766465409463</v>
      </c>
      <c r="T82" s="12">
        <v>60</v>
      </c>
      <c r="U82" s="38">
        <v>-0.776646540946281</v>
      </c>
      <c r="V82" s="39">
        <f t="shared" si="3"/>
        <v>-0.7614931687364711</v>
      </c>
    </row>
    <row r="83" spans="9:22" ht="15">
      <c r="I83" s="9">
        <v>80</v>
      </c>
      <c r="J83" s="12">
        <v>59.5629138069799</v>
      </c>
      <c r="K83" s="12">
        <v>60</v>
      </c>
      <c r="L83" s="38">
        <v>0.437086193020122</v>
      </c>
      <c r="M83" s="12">
        <v>39.6115258148222</v>
      </c>
      <c r="N83" s="12">
        <v>40</v>
      </c>
      <c r="O83" s="38">
        <v>0.38847418517777</v>
      </c>
      <c r="P83" s="12">
        <v>18.7625327735105</v>
      </c>
      <c r="Q83" s="12">
        <v>20</v>
      </c>
      <c r="R83" s="38">
        <v>1.23746722648952</v>
      </c>
      <c r="S83" s="12">
        <v>-0.00205348226180667</v>
      </c>
      <c r="T83" s="12">
        <v>0</v>
      </c>
      <c r="U83" s="38">
        <v>0.00205348226180667</v>
      </c>
      <c r="V83" s="39">
        <f t="shared" si="3"/>
        <v>0.5162702717373047</v>
      </c>
    </row>
    <row r="84" spans="9:22" ht="15">
      <c r="I84" s="9">
        <v>81</v>
      </c>
      <c r="J84" s="12">
        <v>-0.0010861500226963</v>
      </c>
      <c r="K84" s="12">
        <v>0</v>
      </c>
      <c r="L84" s="38">
        <v>0.0010861500226963</v>
      </c>
      <c r="M84" s="12">
        <v>61.9139224568092</v>
      </c>
      <c r="N84" s="12">
        <v>60</v>
      </c>
      <c r="O84" s="38">
        <v>-1.91392245680924</v>
      </c>
      <c r="P84" s="12">
        <v>-0.00983080760013265</v>
      </c>
      <c r="Q84" s="12">
        <v>0</v>
      </c>
      <c r="R84" s="38">
        <v>0.00983080760013265</v>
      </c>
      <c r="S84" s="12">
        <v>22.0728610780519</v>
      </c>
      <c r="T84" s="12">
        <v>20</v>
      </c>
      <c r="U84" s="38">
        <v>-2.07286107805188</v>
      </c>
      <c r="V84" s="39">
        <f t="shared" si="3"/>
        <v>-0.9939666443095727</v>
      </c>
    </row>
    <row r="85" spans="9:22" ht="15">
      <c r="I85" s="9">
        <v>82</v>
      </c>
      <c r="J85" s="12">
        <v>19.9915578167063</v>
      </c>
      <c r="K85" s="12">
        <v>20</v>
      </c>
      <c r="L85" s="38">
        <v>0.00844218329368118</v>
      </c>
      <c r="M85" s="12">
        <v>0.000371595206132421</v>
      </c>
      <c r="N85" s="12">
        <v>0</v>
      </c>
      <c r="O85" s="38">
        <v>-0.000371595206132421</v>
      </c>
      <c r="P85" s="12">
        <v>63.514624963532</v>
      </c>
      <c r="Q85" s="12">
        <v>60</v>
      </c>
      <c r="R85" s="38">
        <v>-3.51462496353195</v>
      </c>
      <c r="S85" s="12">
        <v>39.4095593959368</v>
      </c>
      <c r="T85" s="12">
        <v>40</v>
      </c>
      <c r="U85" s="38">
        <v>0.590440604063204</v>
      </c>
      <c r="V85" s="39">
        <f t="shared" si="3"/>
        <v>-0.7290284428452993</v>
      </c>
    </row>
    <row r="86" spans="9:22" ht="15">
      <c r="I86" s="9">
        <v>83</v>
      </c>
      <c r="J86" s="12">
        <v>37.2704783039187</v>
      </c>
      <c r="K86" s="12">
        <v>40</v>
      </c>
      <c r="L86" s="38">
        <v>2.72952169608129</v>
      </c>
      <c r="M86" s="12">
        <v>22.9945248665454</v>
      </c>
      <c r="N86" s="12">
        <v>20</v>
      </c>
      <c r="O86" s="38">
        <v>-2.9945248665454</v>
      </c>
      <c r="P86" s="12">
        <v>-0.00983080760013265</v>
      </c>
      <c r="Q86" s="12">
        <v>0</v>
      </c>
      <c r="R86" s="38">
        <v>0.00983080760013265</v>
      </c>
      <c r="S86" s="12">
        <v>58.9516646812662</v>
      </c>
      <c r="T86" s="12">
        <v>60</v>
      </c>
      <c r="U86" s="38">
        <v>1.04833531873383</v>
      </c>
      <c r="V86" s="39">
        <f t="shared" si="3"/>
        <v>0.19829073896746316</v>
      </c>
    </row>
    <row r="87" spans="9:22" ht="15">
      <c r="I87" s="9">
        <v>84</v>
      </c>
      <c r="J87" s="12">
        <v>61.4117468443244</v>
      </c>
      <c r="K87" s="12">
        <v>60</v>
      </c>
      <c r="L87" s="38">
        <v>-1.41174684432438</v>
      </c>
      <c r="M87" s="12">
        <v>36.2837535898692</v>
      </c>
      <c r="N87" s="12">
        <v>40</v>
      </c>
      <c r="O87" s="38">
        <v>3.71624641013081</v>
      </c>
      <c r="P87" s="12">
        <v>19.3761885474698</v>
      </c>
      <c r="Q87" s="12">
        <v>20</v>
      </c>
      <c r="R87" s="38">
        <v>0.62381145253023</v>
      </c>
      <c r="S87" s="12">
        <v>-0.00205348226180667</v>
      </c>
      <c r="T87" s="12">
        <v>0</v>
      </c>
      <c r="U87" s="38">
        <v>0.00205348226180667</v>
      </c>
      <c r="V87" s="39">
        <f t="shared" si="3"/>
        <v>0.7325911251496167</v>
      </c>
    </row>
    <row r="88" spans="9:22" ht="15">
      <c r="I88" s="9">
        <v>85</v>
      </c>
      <c r="J88" s="12">
        <v>-0.0010861500226963</v>
      </c>
      <c r="K88" s="12">
        <v>0</v>
      </c>
      <c r="L88" s="38">
        <v>0.0010861500226963</v>
      </c>
      <c r="M88" s="12">
        <v>57.1438527227855</v>
      </c>
      <c r="N88" s="12">
        <v>60</v>
      </c>
      <c r="O88" s="38">
        <v>2.8561472772145</v>
      </c>
      <c r="P88" s="12">
        <v>32.539070443879</v>
      </c>
      <c r="Q88" s="12">
        <v>40</v>
      </c>
      <c r="R88" s="38">
        <v>7.46092955612096</v>
      </c>
      <c r="S88" s="12">
        <v>19.4357341197201</v>
      </c>
      <c r="T88" s="12">
        <v>20</v>
      </c>
      <c r="U88" s="38">
        <v>0.564265880279905</v>
      </c>
      <c r="V88" s="39">
        <f t="shared" si="3"/>
        <v>2.7206072159095154</v>
      </c>
    </row>
    <row r="89" spans="9:22" ht="15">
      <c r="I89" s="9">
        <v>86</v>
      </c>
      <c r="J89" s="12">
        <v>21.5991458951624</v>
      </c>
      <c r="K89" s="12">
        <v>20</v>
      </c>
      <c r="L89" s="38">
        <v>-1.59914589516242</v>
      </c>
      <c r="M89" s="12">
        <v>0.000371595206132421</v>
      </c>
      <c r="N89" s="12">
        <v>0</v>
      </c>
      <c r="O89" s="38">
        <v>-0.000371595206132421</v>
      </c>
      <c r="P89" s="12">
        <v>59.3485684361485</v>
      </c>
      <c r="Q89" s="12">
        <v>60</v>
      </c>
      <c r="R89" s="38">
        <v>0.651431563851503</v>
      </c>
      <c r="S89" s="12">
        <v>39.3682875439948</v>
      </c>
      <c r="T89" s="12">
        <v>40</v>
      </c>
      <c r="U89" s="38">
        <v>0.631712456005253</v>
      </c>
      <c r="V89" s="39">
        <f t="shared" si="3"/>
        <v>-0.07909336762794911</v>
      </c>
    </row>
    <row r="90" spans="9:22" ht="15">
      <c r="I90" s="9">
        <v>87</v>
      </c>
      <c r="J90" s="12">
        <v>43.0089596982607</v>
      </c>
      <c r="K90" s="12">
        <v>40</v>
      </c>
      <c r="L90" s="38">
        <v>-3.00895969826072</v>
      </c>
      <c r="M90" s="12">
        <v>17.8425821730464</v>
      </c>
      <c r="N90" s="12">
        <v>20</v>
      </c>
      <c r="O90" s="38">
        <v>2.15741782695365</v>
      </c>
      <c r="P90" s="12">
        <v>-0.00983080760013265</v>
      </c>
      <c r="Q90" s="12">
        <v>0</v>
      </c>
      <c r="R90" s="38">
        <v>0.00983080760013265</v>
      </c>
      <c r="S90" s="12">
        <v>55.0256279731172</v>
      </c>
      <c r="T90" s="12">
        <v>60</v>
      </c>
      <c r="U90" s="38">
        <v>4.97437202688279</v>
      </c>
      <c r="V90" s="39">
        <f t="shared" si="3"/>
        <v>1.0331652407939633</v>
      </c>
    </row>
    <row r="91" spans="9:22" ht="15">
      <c r="I91" s="9">
        <v>88</v>
      </c>
      <c r="J91" s="12">
        <v>61.2294593913386</v>
      </c>
      <c r="K91" s="12">
        <v>60</v>
      </c>
      <c r="L91" s="38">
        <v>-1.22945939133863</v>
      </c>
      <c r="M91" s="12">
        <v>41.6249374054376</v>
      </c>
      <c r="N91" s="12">
        <v>40</v>
      </c>
      <c r="O91" s="38">
        <v>-1.62493740543761</v>
      </c>
      <c r="P91" s="12">
        <v>19.0565595334023</v>
      </c>
      <c r="Q91" s="12">
        <v>20</v>
      </c>
      <c r="R91" s="38">
        <v>0.943440466597743</v>
      </c>
      <c r="S91" s="12">
        <v>-0.00205348226180667</v>
      </c>
      <c r="T91" s="12">
        <v>0</v>
      </c>
      <c r="U91" s="38">
        <v>0.00205348226180667</v>
      </c>
      <c r="V91" s="39">
        <f t="shared" si="3"/>
        <v>-0.47722571197917263</v>
      </c>
    </row>
    <row r="92" spans="9:22" ht="15">
      <c r="I92" s="9">
        <v>89</v>
      </c>
      <c r="J92" s="12">
        <v>-0.0010861500226963</v>
      </c>
      <c r="K92" s="12">
        <v>0</v>
      </c>
      <c r="L92" s="38">
        <v>0.0010861500226963</v>
      </c>
      <c r="M92" s="12">
        <v>59.61635387715</v>
      </c>
      <c r="N92" s="12">
        <v>60</v>
      </c>
      <c r="O92" s="38">
        <v>0.383646122849974</v>
      </c>
      <c r="P92" s="12">
        <v>42.8687617042539</v>
      </c>
      <c r="Q92" s="12">
        <v>40</v>
      </c>
      <c r="R92" s="38">
        <v>-2.86876170425394</v>
      </c>
      <c r="S92" s="12">
        <v>20.1288859308524</v>
      </c>
      <c r="T92" s="12">
        <v>20</v>
      </c>
      <c r="U92" s="38">
        <v>-0.128885930852448</v>
      </c>
      <c r="V92" s="39">
        <f t="shared" si="3"/>
        <v>-0.6532288405584294</v>
      </c>
    </row>
    <row r="93" spans="9:22" ht="15">
      <c r="I93" s="9">
        <v>90</v>
      </c>
      <c r="J93" s="12">
        <v>19.7607093186749</v>
      </c>
      <c r="K93" s="12">
        <v>20</v>
      </c>
      <c r="L93" s="38">
        <v>0.23929068132513</v>
      </c>
      <c r="M93" s="12">
        <v>0.000371595206132421</v>
      </c>
      <c r="N93" s="12">
        <v>0</v>
      </c>
      <c r="O93" s="38">
        <v>-0.000371595206132421</v>
      </c>
      <c r="P93" s="12">
        <v>62.0320120522219</v>
      </c>
      <c r="Q93" s="12">
        <v>60</v>
      </c>
      <c r="R93" s="38">
        <v>-2.03201205222187</v>
      </c>
      <c r="S93" s="12">
        <v>42.7681171147739</v>
      </c>
      <c r="T93" s="12">
        <v>40</v>
      </c>
      <c r="U93" s="38">
        <v>-2.76811711477387</v>
      </c>
      <c r="V93" s="39">
        <f t="shared" si="3"/>
        <v>-1.1403025202191857</v>
      </c>
    </row>
    <row r="94" spans="9:22" ht="15">
      <c r="I94" s="9">
        <v>91</v>
      </c>
      <c r="J94" s="12">
        <v>33.3117377311699</v>
      </c>
      <c r="K94" s="12">
        <v>40</v>
      </c>
      <c r="L94" s="38">
        <v>6.68826226883007</v>
      </c>
      <c r="M94" s="12">
        <v>20.6376622704755</v>
      </c>
      <c r="N94" s="12">
        <v>20</v>
      </c>
      <c r="O94" s="38">
        <v>-0.637662270475477</v>
      </c>
      <c r="P94" s="12">
        <v>-0.00983080760013265</v>
      </c>
      <c r="Q94" s="12">
        <v>0</v>
      </c>
      <c r="R94" s="38">
        <v>0.00983080760013265</v>
      </c>
      <c r="S94" s="12">
        <v>54.411007916941</v>
      </c>
      <c r="T94" s="12">
        <v>60</v>
      </c>
      <c r="U94" s="38">
        <v>5.58899208305903</v>
      </c>
      <c r="V94" s="39">
        <f t="shared" si="3"/>
        <v>2.912355722253439</v>
      </c>
    </row>
    <row r="95" spans="9:22" ht="15">
      <c r="I95" s="9">
        <v>92</v>
      </c>
      <c r="J95" s="12">
        <v>58.1313569035362</v>
      </c>
      <c r="K95" s="12">
        <v>60</v>
      </c>
      <c r="L95" s="38">
        <v>1.8686430964638</v>
      </c>
      <c r="M95" s="12">
        <v>41.3144955025343</v>
      </c>
      <c r="N95" s="12">
        <v>40</v>
      </c>
      <c r="O95" s="38">
        <v>-1.31449550253434</v>
      </c>
      <c r="P95" s="12">
        <v>20.5440120198148</v>
      </c>
      <c r="Q95" s="12">
        <v>20</v>
      </c>
      <c r="R95" s="38">
        <v>-0.544012019814812</v>
      </c>
      <c r="S95" s="12">
        <v>-0.00205348226180667</v>
      </c>
      <c r="T95" s="12">
        <v>0</v>
      </c>
      <c r="U95" s="38">
        <v>0.00205348226180667</v>
      </c>
      <c r="V95" s="39">
        <f t="shared" si="3"/>
        <v>0.003047264094113624</v>
      </c>
    </row>
    <row r="96" spans="9:22" ht="15">
      <c r="I96" s="9">
        <v>93</v>
      </c>
      <c r="J96" s="12">
        <v>-0.0010861500226963</v>
      </c>
      <c r="K96" s="12">
        <v>0</v>
      </c>
      <c r="L96" s="38">
        <v>0.0010861500226963</v>
      </c>
      <c r="M96" s="12">
        <v>59.39761159974</v>
      </c>
      <c r="N96" s="12">
        <v>60</v>
      </c>
      <c r="O96" s="38">
        <v>0.602388400260047</v>
      </c>
      <c r="P96" s="12">
        <v>39.3363718693499</v>
      </c>
      <c r="Q96" s="12">
        <v>40</v>
      </c>
      <c r="R96" s="38">
        <v>0.663628130650118</v>
      </c>
      <c r="S96" s="12">
        <v>21.8263921336681</v>
      </c>
      <c r="T96" s="12">
        <v>20</v>
      </c>
      <c r="U96" s="38">
        <v>-1.82639213366812</v>
      </c>
      <c r="V96" s="39">
        <f t="shared" si="3"/>
        <v>-0.13982236318381464</v>
      </c>
    </row>
    <row r="97" spans="9:22" ht="15">
      <c r="I97" s="9">
        <v>94</v>
      </c>
      <c r="J97" s="12">
        <v>20.0538517384927</v>
      </c>
      <c r="K97" s="12">
        <v>20</v>
      </c>
      <c r="L97" s="38">
        <v>-0.0538517384926749</v>
      </c>
      <c r="M97" s="12">
        <v>0.000371595206132421</v>
      </c>
      <c r="N97" s="12">
        <v>0</v>
      </c>
      <c r="O97" s="38">
        <v>-0.000371595206132421</v>
      </c>
      <c r="P97" s="12">
        <v>59.7629977826774</v>
      </c>
      <c r="Q97" s="12">
        <v>60</v>
      </c>
      <c r="R97" s="38">
        <v>0.237002217322633</v>
      </c>
      <c r="S97" s="12">
        <v>42.246640240684</v>
      </c>
      <c r="T97" s="12">
        <v>40</v>
      </c>
      <c r="U97" s="38">
        <v>-2.24664024068399</v>
      </c>
      <c r="V97" s="39">
        <f t="shared" si="3"/>
        <v>-0.5159653392650411</v>
      </c>
    </row>
    <row r="98" spans="9:22" ht="15">
      <c r="I98" s="9">
        <v>95</v>
      </c>
      <c r="J98" s="12">
        <v>41.8091273259639</v>
      </c>
      <c r="K98" s="12">
        <v>40</v>
      </c>
      <c r="L98" s="38">
        <v>-1.80912732596388</v>
      </c>
      <c r="M98" s="12">
        <v>18.7794900871716</v>
      </c>
      <c r="N98" s="12">
        <v>20</v>
      </c>
      <c r="O98" s="38">
        <v>1.22050991282842</v>
      </c>
      <c r="P98" s="12">
        <v>-0.00983080760013265</v>
      </c>
      <c r="Q98" s="12">
        <v>0</v>
      </c>
      <c r="R98" s="38">
        <v>0.00983080760013265</v>
      </c>
      <c r="S98" s="12">
        <v>59.3374191022375</v>
      </c>
      <c r="T98" s="12">
        <v>60</v>
      </c>
      <c r="U98" s="38">
        <v>0.662580897762503</v>
      </c>
      <c r="V98" s="39">
        <f t="shared" si="3"/>
        <v>0.0209485730567939</v>
      </c>
    </row>
    <row r="99" spans="9:22" ht="15">
      <c r="I99" s="9">
        <v>96</v>
      </c>
      <c r="J99" s="12">
        <v>55.6219625434722</v>
      </c>
      <c r="K99" s="12">
        <v>60</v>
      </c>
      <c r="L99" s="38">
        <v>4.37803745652776</v>
      </c>
      <c r="M99" s="12">
        <v>37.098970944925</v>
      </c>
      <c r="N99" s="12">
        <v>40</v>
      </c>
      <c r="O99" s="38">
        <v>2.90102905507499</v>
      </c>
      <c r="P99" s="12">
        <v>-0.00983080760013265</v>
      </c>
      <c r="Q99" s="12">
        <v>0</v>
      </c>
      <c r="R99" s="38">
        <v>0.00983080760013265</v>
      </c>
      <c r="S99" s="12">
        <v>-0.00205348226180667</v>
      </c>
      <c r="T99" s="12">
        <v>0</v>
      </c>
      <c r="U99" s="38">
        <v>0.00205348226180667</v>
      </c>
      <c r="V99" s="39">
        <f t="shared" si="3"/>
        <v>1.8227377003661724</v>
      </c>
    </row>
    <row r="100" spans="9:22" ht="15">
      <c r="I100" s="9">
        <v>97</v>
      </c>
      <c r="J100" s="12">
        <v>-0.0010861500226963</v>
      </c>
      <c r="K100" s="12">
        <v>0</v>
      </c>
      <c r="L100" s="38">
        <v>0.0010861500226963</v>
      </c>
      <c r="M100" s="12">
        <v>53.4667642787786</v>
      </c>
      <c r="N100" s="12">
        <v>60</v>
      </c>
      <c r="O100" s="38">
        <v>6.5332357212214</v>
      </c>
      <c r="P100" s="12">
        <v>36.282249703753</v>
      </c>
      <c r="Q100" s="12">
        <v>40</v>
      </c>
      <c r="R100" s="38">
        <v>3.717750296247</v>
      </c>
      <c r="S100" s="12">
        <v>19.4357341197201</v>
      </c>
      <c r="T100" s="12">
        <v>20</v>
      </c>
      <c r="U100" s="38">
        <v>0.564265880279905</v>
      </c>
      <c r="V100" s="39">
        <f t="shared" si="3"/>
        <v>2.7040845119427503</v>
      </c>
    </row>
    <row r="101" spans="9:22" ht="15">
      <c r="I101" s="9">
        <v>98</v>
      </c>
      <c r="J101" s="12">
        <v>20.0538517384927</v>
      </c>
      <c r="K101" s="12">
        <v>20</v>
      </c>
      <c r="L101" s="38">
        <v>-0.0538517384926749</v>
      </c>
      <c r="M101" s="12">
        <v>0.000371595206132421</v>
      </c>
      <c r="N101" s="12">
        <v>0</v>
      </c>
      <c r="O101" s="38">
        <v>-0.000371595206132421</v>
      </c>
      <c r="P101" s="12">
        <v>59.5412894361243</v>
      </c>
      <c r="Q101" s="12">
        <v>60</v>
      </c>
      <c r="R101" s="38">
        <v>0.458710563875741</v>
      </c>
      <c r="S101" s="12">
        <v>37.4579521251049</v>
      </c>
      <c r="T101" s="12">
        <v>40</v>
      </c>
      <c r="U101" s="38">
        <v>2.54204787489515</v>
      </c>
      <c r="V101" s="39">
        <f t="shared" si="3"/>
        <v>0.7366337762680208</v>
      </c>
    </row>
    <row r="102" spans="9:22" ht="15">
      <c r="I102" s="9">
        <v>99</v>
      </c>
      <c r="J102" s="12">
        <v>44.4966362776722</v>
      </c>
      <c r="K102" s="12">
        <v>40</v>
      </c>
      <c r="L102" s="38">
        <v>-4.49663627767218</v>
      </c>
      <c r="M102" s="12">
        <v>20.9196776603688</v>
      </c>
      <c r="N102" s="12">
        <v>20</v>
      </c>
      <c r="O102" s="38">
        <v>-0.919677660368802</v>
      </c>
      <c r="P102" s="12">
        <v>-0.00983080760013265</v>
      </c>
      <c r="Q102" s="12">
        <v>0</v>
      </c>
      <c r="R102" s="38">
        <v>0.00983080760013265</v>
      </c>
      <c r="S102" s="12">
        <v>58.4039334287257</v>
      </c>
      <c r="T102" s="12">
        <v>60</v>
      </c>
      <c r="U102" s="38">
        <v>1.59606657127435</v>
      </c>
      <c r="V102" s="39">
        <f t="shared" si="3"/>
        <v>-0.952604139791625</v>
      </c>
    </row>
    <row r="103" spans="9:22" ht="15">
      <c r="I103" s="9">
        <v>100</v>
      </c>
      <c r="J103" s="12">
        <v>61.4354620321747</v>
      </c>
      <c r="K103" s="12">
        <v>60</v>
      </c>
      <c r="L103" s="38">
        <v>-1.4354620321747</v>
      </c>
      <c r="M103" s="12">
        <v>41.9794234413291</v>
      </c>
      <c r="N103" s="12">
        <v>40</v>
      </c>
      <c r="O103" s="38">
        <v>-1.97942344132913</v>
      </c>
      <c r="P103" s="12">
        <v>19.11618554589</v>
      </c>
      <c r="Q103" s="12">
        <v>20</v>
      </c>
      <c r="R103" s="38">
        <v>0.883814454110002</v>
      </c>
      <c r="S103" s="12">
        <v>-0.00205348226180667</v>
      </c>
      <c r="T103" s="12">
        <v>0</v>
      </c>
      <c r="U103" s="38">
        <v>0.00205348226180667</v>
      </c>
      <c r="V103" s="39">
        <f t="shared" si="3"/>
        <v>-0.6322543842830053</v>
      </c>
    </row>
    <row r="104" spans="9:22" ht="15">
      <c r="I104" s="9">
        <v>101</v>
      </c>
      <c r="J104" s="12">
        <v>-0.0010861500226963</v>
      </c>
      <c r="K104" s="12">
        <v>0</v>
      </c>
      <c r="L104" s="38">
        <v>0.0010861500226963</v>
      </c>
      <c r="M104" s="12">
        <v>22.9945248665454</v>
      </c>
      <c r="N104" s="12">
        <v>20</v>
      </c>
      <c r="O104" s="38">
        <v>-2.9945248665454</v>
      </c>
      <c r="P104" s="12">
        <v>19.9695680529885</v>
      </c>
      <c r="Q104" s="12">
        <v>20</v>
      </c>
      <c r="R104" s="38">
        <v>0.0304319470114862</v>
      </c>
      <c r="S104" s="12">
        <v>25.2525139487026</v>
      </c>
      <c r="T104" s="12">
        <v>20</v>
      </c>
      <c r="U104" s="38">
        <v>-5.25251394870261</v>
      </c>
      <c r="V104" s="39">
        <f t="shared" si="3"/>
        <v>-2.053880179553457</v>
      </c>
    </row>
    <row r="105" spans="9:22" ht="15">
      <c r="I105" s="9">
        <v>102</v>
      </c>
      <c r="J105" s="12">
        <v>18.403098614976</v>
      </c>
      <c r="K105" s="12">
        <v>20</v>
      </c>
      <c r="L105" s="38">
        <v>1.59690138502403</v>
      </c>
      <c r="M105" s="12">
        <v>0.000371595206132421</v>
      </c>
      <c r="N105" s="12">
        <v>0</v>
      </c>
      <c r="O105" s="38">
        <v>-0.000371595206132421</v>
      </c>
      <c r="P105" s="12">
        <v>41.4824963198095</v>
      </c>
      <c r="Q105" s="12">
        <v>40</v>
      </c>
      <c r="R105" s="38">
        <v>-1.48249631980951</v>
      </c>
      <c r="S105" s="12">
        <v>44.6695336601352</v>
      </c>
      <c r="T105" s="12">
        <v>40</v>
      </c>
      <c r="U105" s="38">
        <v>-4.66953366013516</v>
      </c>
      <c r="V105" s="39">
        <f t="shared" si="3"/>
        <v>-1.1388750475316933</v>
      </c>
    </row>
    <row r="106" spans="9:22" ht="15">
      <c r="I106" s="9">
        <v>103</v>
      </c>
      <c r="J106" s="12">
        <v>39.077822715787</v>
      </c>
      <c r="K106" s="12">
        <v>40</v>
      </c>
      <c r="L106" s="38">
        <v>0.922177284212992</v>
      </c>
      <c r="M106" s="12">
        <v>19.2313615206683</v>
      </c>
      <c r="N106" s="12">
        <v>20</v>
      </c>
      <c r="O106" s="38">
        <v>0.768638479331742</v>
      </c>
      <c r="P106" s="12">
        <v>-0.00983080760013265</v>
      </c>
      <c r="Q106" s="12">
        <v>0</v>
      </c>
      <c r="R106" s="38">
        <v>0.00983080760013265</v>
      </c>
      <c r="S106" s="12">
        <v>61.0793884523443</v>
      </c>
      <c r="T106" s="12">
        <v>60</v>
      </c>
      <c r="U106" s="38">
        <v>-1.07938845234431</v>
      </c>
      <c r="V106" s="39">
        <f t="shared" si="3"/>
        <v>0.15531452970013915</v>
      </c>
    </row>
    <row r="107" spans="9:22" ht="15">
      <c r="I107" s="9">
        <v>104</v>
      </c>
      <c r="J107" s="12">
        <v>58.1537090421121</v>
      </c>
      <c r="K107" s="12">
        <v>60</v>
      </c>
      <c r="L107" s="38">
        <v>1.84629095788793</v>
      </c>
      <c r="M107" s="12">
        <v>41.6249374054376</v>
      </c>
      <c r="N107" s="12">
        <v>40</v>
      </c>
      <c r="O107" s="38">
        <v>-1.62493740543761</v>
      </c>
      <c r="P107" s="12">
        <v>19.5034280569064</v>
      </c>
      <c r="Q107" s="12">
        <v>20</v>
      </c>
      <c r="R107" s="38">
        <v>0.496571943093638</v>
      </c>
      <c r="S107" s="12">
        <v>-0.00205348226180667</v>
      </c>
      <c r="T107" s="12">
        <v>0</v>
      </c>
      <c r="U107" s="38">
        <v>0.00205348226180667</v>
      </c>
      <c r="V107" s="39">
        <f t="shared" si="3"/>
        <v>0.17999474445144117</v>
      </c>
    </row>
    <row r="108" spans="9:22" ht="15">
      <c r="I108" s="9">
        <v>105</v>
      </c>
      <c r="J108" s="12">
        <v>-0.0010861500226963</v>
      </c>
      <c r="K108" s="12">
        <v>0</v>
      </c>
      <c r="L108" s="38">
        <v>0.0010861500226963</v>
      </c>
      <c r="M108" s="12">
        <v>61.2839494199838</v>
      </c>
      <c r="N108" s="12">
        <v>60</v>
      </c>
      <c r="O108" s="38">
        <v>-1.28394941998378</v>
      </c>
      <c r="P108" s="12">
        <v>42.4749564726762</v>
      </c>
      <c r="Q108" s="12">
        <v>40</v>
      </c>
      <c r="R108" s="38">
        <v>-2.47495647267618</v>
      </c>
      <c r="S108" s="12">
        <v>20.5706194153948</v>
      </c>
      <c r="T108" s="12">
        <v>20</v>
      </c>
      <c r="U108" s="38">
        <v>-0.570619415394774</v>
      </c>
      <c r="V108" s="39">
        <f t="shared" si="3"/>
        <v>-1.0821097895080094</v>
      </c>
    </row>
    <row r="109" spans="9:22" ht="15">
      <c r="I109" s="9">
        <v>106</v>
      </c>
      <c r="J109" s="12">
        <v>21.0691599840321</v>
      </c>
      <c r="K109" s="12">
        <v>20</v>
      </c>
      <c r="L109" s="38">
        <v>-1.06915998403214</v>
      </c>
      <c r="M109" s="12">
        <v>0.000371595206132421</v>
      </c>
      <c r="N109" s="12">
        <v>0</v>
      </c>
      <c r="O109" s="38">
        <v>-0.000371595206132421</v>
      </c>
      <c r="P109" s="12">
        <v>50.8670986560158</v>
      </c>
      <c r="Q109" s="12">
        <v>60</v>
      </c>
      <c r="R109" s="38">
        <v>9.13290134398417</v>
      </c>
      <c r="S109" s="12">
        <v>40.7395415409362</v>
      </c>
      <c r="T109" s="12">
        <v>40</v>
      </c>
      <c r="U109" s="38">
        <v>-0.739541540936166</v>
      </c>
      <c r="V109" s="39">
        <f t="shared" si="3"/>
        <v>1.8309570559524326</v>
      </c>
    </row>
    <row r="110" spans="9:22" ht="15">
      <c r="I110" s="9">
        <v>107</v>
      </c>
      <c r="J110" s="12">
        <v>37.7674188924581</v>
      </c>
      <c r="K110" s="12">
        <v>40</v>
      </c>
      <c r="L110" s="38">
        <v>2.23258110754187</v>
      </c>
      <c r="M110" s="12">
        <v>19.7807650660303</v>
      </c>
      <c r="N110" s="12">
        <v>20</v>
      </c>
      <c r="O110" s="38">
        <v>0.219234933969734</v>
      </c>
      <c r="P110" s="12">
        <v>-0.00983080760013265</v>
      </c>
      <c r="Q110" s="12">
        <v>0</v>
      </c>
      <c r="R110" s="38">
        <v>0.00983080760013265</v>
      </c>
      <c r="S110" s="12">
        <v>57.1326918980095</v>
      </c>
      <c r="T110" s="12">
        <v>60</v>
      </c>
      <c r="U110" s="38">
        <v>2.86730810199052</v>
      </c>
      <c r="V110" s="39">
        <f t="shared" si="3"/>
        <v>1.332238737775564</v>
      </c>
    </row>
    <row r="111" spans="9:22" ht="15">
      <c r="I111" s="9">
        <v>108</v>
      </c>
      <c r="J111" s="12">
        <v>61.2294593913386</v>
      </c>
      <c r="K111" s="12">
        <v>60</v>
      </c>
      <c r="L111" s="38">
        <v>-1.22945939133863</v>
      </c>
      <c r="M111" s="12">
        <v>37.222541117842</v>
      </c>
      <c r="N111" s="12">
        <v>40</v>
      </c>
      <c r="O111" s="38">
        <v>2.77745888215799</v>
      </c>
      <c r="P111" s="12">
        <v>19.9695680529885</v>
      </c>
      <c r="Q111" s="12">
        <v>20</v>
      </c>
      <c r="R111" s="38">
        <v>0.0304319470114862</v>
      </c>
      <c r="S111" s="12">
        <v>-0.00205348226180667</v>
      </c>
      <c r="T111" s="12">
        <v>0</v>
      </c>
      <c r="U111" s="38">
        <v>0.00205348226180667</v>
      </c>
      <c r="V111" s="39">
        <f t="shared" si="3"/>
        <v>0.3951212300231632</v>
      </c>
    </row>
    <row r="112" spans="9:22" ht="15">
      <c r="I112" s="9">
        <v>109</v>
      </c>
      <c r="J112" s="12">
        <v>-0.0010861500226963</v>
      </c>
      <c r="K112" s="12">
        <v>0</v>
      </c>
      <c r="L112" s="38">
        <v>0.0010861500226963</v>
      </c>
      <c r="M112" s="12">
        <v>61.9139224568092</v>
      </c>
      <c r="N112" s="12">
        <v>60</v>
      </c>
      <c r="O112" s="38">
        <v>-1.91392245680924</v>
      </c>
      <c r="P112" s="12">
        <v>39.4475179524636</v>
      </c>
      <c r="Q112" s="12">
        <v>40</v>
      </c>
      <c r="R112" s="38">
        <v>0.552482047536422</v>
      </c>
      <c r="S112" s="12">
        <v>19.8423178749338</v>
      </c>
      <c r="T112" s="12">
        <v>20</v>
      </c>
      <c r="U112" s="38">
        <v>0.157682125066241</v>
      </c>
      <c r="V112" s="39">
        <f t="shared" si="3"/>
        <v>-0.3006680335459701</v>
      </c>
    </row>
    <row r="113" spans="9:22" ht="15">
      <c r="I113" s="9">
        <v>110</v>
      </c>
      <c r="J113" s="12">
        <v>19.6304018581264</v>
      </c>
      <c r="K113" s="12">
        <v>20</v>
      </c>
      <c r="L113" s="38">
        <v>0.369598141873642</v>
      </c>
      <c r="M113" s="12">
        <v>0.000371595206132421</v>
      </c>
      <c r="N113" s="12">
        <v>0</v>
      </c>
      <c r="O113" s="38">
        <v>-0.000371595206132421</v>
      </c>
      <c r="P113" s="12">
        <v>62.1869074278625</v>
      </c>
      <c r="Q113" s="12">
        <v>60</v>
      </c>
      <c r="R113" s="38">
        <v>-2.18690742786246</v>
      </c>
      <c r="S113" s="12">
        <v>37.7671336089943</v>
      </c>
      <c r="T113" s="12">
        <v>40</v>
      </c>
      <c r="U113" s="38">
        <v>2.23286639100568</v>
      </c>
      <c r="V113" s="39">
        <f t="shared" si="3"/>
        <v>0.10379637745268239</v>
      </c>
    </row>
    <row r="114" spans="9:22" ht="15">
      <c r="I114" s="9">
        <v>111</v>
      </c>
      <c r="J114" s="12">
        <v>30.0540833941619</v>
      </c>
      <c r="K114" s="12">
        <v>40</v>
      </c>
      <c r="L114" s="38">
        <v>9.94591660583811</v>
      </c>
      <c r="M114" s="12">
        <v>18.4014166262628</v>
      </c>
      <c r="N114" s="12">
        <v>20</v>
      </c>
      <c r="O114" s="38">
        <v>1.59858337373725</v>
      </c>
      <c r="P114" s="12">
        <v>-0.00983080760013265</v>
      </c>
      <c r="Q114" s="12">
        <v>0</v>
      </c>
      <c r="R114" s="38">
        <v>0.00983080760013265</v>
      </c>
      <c r="S114" s="12">
        <v>60.7766465409463</v>
      </c>
      <c r="T114" s="12">
        <v>60</v>
      </c>
      <c r="U114" s="38">
        <v>-0.776646540946281</v>
      </c>
      <c r="V114" s="39">
        <f t="shared" si="3"/>
        <v>2.6944210615573034</v>
      </c>
    </row>
    <row r="115" spans="9:22" ht="15">
      <c r="I115" s="9">
        <v>112</v>
      </c>
      <c r="J115" s="12">
        <v>55.9238077141507</v>
      </c>
      <c r="K115" s="12">
        <v>60</v>
      </c>
      <c r="L115" s="38">
        <v>4.07619228584931</v>
      </c>
      <c r="M115" s="12">
        <v>40.6437718963609</v>
      </c>
      <c r="N115" s="12">
        <v>40</v>
      </c>
      <c r="O115" s="38">
        <v>-0.643771896360853</v>
      </c>
      <c r="P115" s="12">
        <v>19.5034280569064</v>
      </c>
      <c r="Q115" s="12">
        <v>20</v>
      </c>
      <c r="R115" s="38">
        <v>0.496571943093638</v>
      </c>
      <c r="S115" s="12">
        <v>-0.00205348226180667</v>
      </c>
      <c r="T115" s="12">
        <v>0</v>
      </c>
      <c r="U115" s="38">
        <v>0.00205348226180667</v>
      </c>
      <c r="V115" s="39">
        <f t="shared" si="3"/>
        <v>0.9827614537109755</v>
      </c>
    </row>
    <row r="116" spans="9:22" ht="15">
      <c r="I116" s="9">
        <v>113</v>
      </c>
      <c r="J116" s="12">
        <v>-0.0010861500226963</v>
      </c>
      <c r="K116" s="12">
        <v>0</v>
      </c>
      <c r="L116" s="38">
        <v>0.0010861500226963</v>
      </c>
      <c r="M116" s="12">
        <v>55.4550500246907</v>
      </c>
      <c r="N116" s="12">
        <v>60</v>
      </c>
      <c r="O116" s="38">
        <v>4.54494997530934</v>
      </c>
      <c r="P116" s="12">
        <v>42.246345265662</v>
      </c>
      <c r="Q116" s="12">
        <v>40</v>
      </c>
      <c r="R116" s="38">
        <v>-2.24634526566204</v>
      </c>
      <c r="S116" s="12">
        <v>20.1288859308524</v>
      </c>
      <c r="T116" s="12">
        <v>20</v>
      </c>
      <c r="U116" s="38">
        <v>-0.128885930852448</v>
      </c>
      <c r="V116" s="39">
        <f t="shared" si="3"/>
        <v>0.542701232204387</v>
      </c>
    </row>
    <row r="117" spans="9:22" ht="15">
      <c r="I117" s="9">
        <v>114</v>
      </c>
      <c r="J117" s="12">
        <v>18.2067686720183</v>
      </c>
      <c r="K117" s="12">
        <v>20</v>
      </c>
      <c r="L117" s="38">
        <v>1.79323132798168</v>
      </c>
      <c r="M117" s="12">
        <v>0.000371595206132421</v>
      </c>
      <c r="N117" s="12">
        <v>0</v>
      </c>
      <c r="O117" s="38">
        <v>-0.000371595206132421</v>
      </c>
      <c r="P117" s="12">
        <v>64.4419761655578</v>
      </c>
      <c r="Q117" s="12">
        <v>60</v>
      </c>
      <c r="R117" s="38">
        <v>-4.44197616555778</v>
      </c>
      <c r="S117" s="12">
        <v>43.4661780369887</v>
      </c>
      <c r="T117" s="12">
        <v>40</v>
      </c>
      <c r="U117" s="38">
        <v>-3.46617803698865</v>
      </c>
      <c r="V117" s="39">
        <f t="shared" si="3"/>
        <v>-1.5288236174427206</v>
      </c>
    </row>
    <row r="118" spans="9:22" ht="15">
      <c r="I118" s="9">
        <v>115</v>
      </c>
      <c r="J118" s="12">
        <v>39.7122135244323</v>
      </c>
      <c r="K118" s="12">
        <v>40</v>
      </c>
      <c r="L118" s="38">
        <v>0.287786475567721</v>
      </c>
      <c r="M118" s="12">
        <v>20.9196776603688</v>
      </c>
      <c r="N118" s="12">
        <v>20</v>
      </c>
      <c r="O118" s="38">
        <v>-0.919677660368802</v>
      </c>
      <c r="P118" s="12">
        <v>-0.00983080760013265</v>
      </c>
      <c r="Q118" s="12">
        <v>0</v>
      </c>
      <c r="R118" s="38">
        <v>0.00983080760013265</v>
      </c>
      <c r="S118" s="12">
        <v>62.0377704607196</v>
      </c>
      <c r="T118" s="12">
        <v>60</v>
      </c>
      <c r="U118" s="38">
        <v>-2.0377704607196</v>
      </c>
      <c r="V118" s="39">
        <f t="shared" si="3"/>
        <v>-0.6649577094801371</v>
      </c>
    </row>
    <row r="119" spans="9:22" ht="15">
      <c r="I119" s="9">
        <v>116</v>
      </c>
      <c r="J119" s="12">
        <v>57.5405602082908</v>
      </c>
      <c r="K119" s="12">
        <v>60</v>
      </c>
      <c r="L119" s="38">
        <v>2.45943979170918</v>
      </c>
      <c r="M119" s="12">
        <v>41.6249374054376</v>
      </c>
      <c r="N119" s="12">
        <v>40</v>
      </c>
      <c r="O119" s="38">
        <v>-1.62493740543761</v>
      </c>
      <c r="P119" s="12">
        <v>19.2667452854691</v>
      </c>
      <c r="Q119" s="12">
        <v>20</v>
      </c>
      <c r="R119" s="38">
        <v>0.733254714530915</v>
      </c>
      <c r="S119" s="12">
        <v>-0.00205348226180667</v>
      </c>
      <c r="T119" s="12">
        <v>0</v>
      </c>
      <c r="U119" s="38">
        <v>0.00205348226180667</v>
      </c>
      <c r="V119" s="39">
        <f t="shared" si="3"/>
        <v>0.3924526457660729</v>
      </c>
    </row>
    <row r="120" spans="9:22" ht="15">
      <c r="I120" s="9">
        <v>117</v>
      </c>
      <c r="J120" s="12">
        <v>-0.0010861500226963</v>
      </c>
      <c r="K120" s="12">
        <v>0</v>
      </c>
      <c r="L120" s="38">
        <v>0.0010861500226963</v>
      </c>
      <c r="M120" s="12">
        <v>61.2839494199838</v>
      </c>
      <c r="N120" s="12">
        <v>60</v>
      </c>
      <c r="O120" s="38">
        <v>-1.28394941998378</v>
      </c>
      <c r="P120" s="12">
        <v>39.1841945716191</v>
      </c>
      <c r="Q120" s="12">
        <v>40</v>
      </c>
      <c r="R120" s="38">
        <v>0.815805428380948</v>
      </c>
      <c r="S120" s="12">
        <v>19.4631073434387</v>
      </c>
      <c r="T120" s="12">
        <v>20</v>
      </c>
      <c r="U120" s="38">
        <v>0.536892656561324</v>
      </c>
      <c r="V120" s="39">
        <f t="shared" si="3"/>
        <v>0.01745870374529712</v>
      </c>
    </row>
    <row r="121" spans="9:22" ht="15">
      <c r="I121" s="9">
        <v>118</v>
      </c>
      <c r="J121" s="12">
        <v>29.0379683490257</v>
      </c>
      <c r="K121" s="12">
        <v>20</v>
      </c>
      <c r="L121" s="38">
        <v>-9.03796834902566</v>
      </c>
      <c r="M121" s="12">
        <v>0.000371595206132421</v>
      </c>
      <c r="N121" s="12">
        <v>0</v>
      </c>
      <c r="O121" s="38">
        <v>-0.000371595206132421</v>
      </c>
      <c r="P121" s="12">
        <v>59.7629977826774</v>
      </c>
      <c r="Q121" s="12">
        <v>60</v>
      </c>
      <c r="R121" s="38">
        <v>0.237002217322633</v>
      </c>
      <c r="S121" s="12">
        <v>36.679425564186</v>
      </c>
      <c r="T121" s="12">
        <v>40</v>
      </c>
      <c r="U121" s="38">
        <v>3.32057443581405</v>
      </c>
      <c r="V121" s="39">
        <f t="shared" si="3"/>
        <v>-1.3701908227737771</v>
      </c>
    </row>
    <row r="122" spans="9:22" ht="15">
      <c r="I122" s="9">
        <v>119</v>
      </c>
      <c r="J122" s="12">
        <v>40.664160910358</v>
      </c>
      <c r="K122" s="12">
        <v>40</v>
      </c>
      <c r="L122" s="38">
        <v>-0.664160910357992</v>
      </c>
      <c r="M122" s="12">
        <v>19.63777458533</v>
      </c>
      <c r="N122" s="12">
        <v>20</v>
      </c>
      <c r="O122" s="38">
        <v>0.362225414669979</v>
      </c>
      <c r="P122" s="12">
        <v>-0.00983080760013265</v>
      </c>
      <c r="Q122" s="12">
        <v>0</v>
      </c>
      <c r="R122" s="38">
        <v>0.00983080760013265</v>
      </c>
      <c r="S122" s="12">
        <v>61.1776244112526</v>
      </c>
      <c r="T122" s="12">
        <v>60</v>
      </c>
      <c r="U122" s="38">
        <v>-1.17762441125261</v>
      </c>
      <c r="V122" s="39">
        <f t="shared" si="3"/>
        <v>-0.3674322748351226</v>
      </c>
    </row>
    <row r="123" spans="9:22" ht="15">
      <c r="I123" s="9">
        <v>120</v>
      </c>
      <c r="J123" s="12">
        <v>59.224439115812</v>
      </c>
      <c r="K123" s="12">
        <v>60</v>
      </c>
      <c r="L123" s="38">
        <v>0.775560884187975</v>
      </c>
      <c r="M123" s="12">
        <v>38.8663115331474</v>
      </c>
      <c r="N123" s="12">
        <v>40</v>
      </c>
      <c r="O123" s="38">
        <v>1.1336884668526</v>
      </c>
      <c r="P123" s="12">
        <v>22.0338371504406</v>
      </c>
      <c r="Q123" s="12">
        <v>20</v>
      </c>
      <c r="R123" s="38">
        <v>-2.03383715044059</v>
      </c>
      <c r="S123" s="12">
        <v>-0.00205348226180667</v>
      </c>
      <c r="T123" s="12">
        <v>0</v>
      </c>
      <c r="U123" s="38">
        <v>0.00205348226180667</v>
      </c>
      <c r="V123" s="39">
        <f t="shared" si="3"/>
        <v>-0.0306335792845521</v>
      </c>
    </row>
    <row r="124" spans="9:22" ht="15">
      <c r="I124" s="9">
        <v>121</v>
      </c>
      <c r="J124" s="12">
        <v>-0.0010861500226963</v>
      </c>
      <c r="K124" s="12">
        <v>0</v>
      </c>
      <c r="L124" s="38">
        <v>0.0010861500226963</v>
      </c>
      <c r="M124" s="12">
        <v>60.8209479795028</v>
      </c>
      <c r="N124" s="12">
        <v>60</v>
      </c>
      <c r="O124" s="38">
        <v>-0.820947979502762</v>
      </c>
      <c r="P124" s="12">
        <v>40.8869826310208</v>
      </c>
      <c r="Q124" s="12">
        <v>40</v>
      </c>
      <c r="R124" s="38">
        <v>-0.886982631020764</v>
      </c>
      <c r="S124" s="12">
        <v>19.42180636364</v>
      </c>
      <c r="T124" s="12">
        <v>20</v>
      </c>
      <c r="U124" s="38">
        <v>0.578193636360002</v>
      </c>
      <c r="V124" s="39">
        <f t="shared" si="3"/>
        <v>-0.28216270603520693</v>
      </c>
    </row>
    <row r="125" spans="9:22" ht="15">
      <c r="I125" s="9">
        <v>122</v>
      </c>
      <c r="J125" s="12">
        <v>18.8230731502051</v>
      </c>
      <c r="K125" s="12">
        <v>20</v>
      </c>
      <c r="L125" s="38">
        <v>1.17692684979487</v>
      </c>
      <c r="M125" s="12">
        <v>0.000371595206132421</v>
      </c>
      <c r="N125" s="12">
        <v>0</v>
      </c>
      <c r="O125" s="38">
        <v>-0.000371595206132421</v>
      </c>
      <c r="P125" s="12">
        <v>51.0557048734155</v>
      </c>
      <c r="Q125" s="12">
        <v>60</v>
      </c>
      <c r="R125" s="38">
        <v>8.94429512658451</v>
      </c>
      <c r="S125" s="12">
        <v>29.3863958653653</v>
      </c>
      <c r="T125" s="12">
        <v>40</v>
      </c>
      <c r="U125" s="38">
        <v>10.6136041346347</v>
      </c>
      <c r="V125" s="39">
        <f t="shared" si="3"/>
        <v>5.183613628951987</v>
      </c>
    </row>
    <row r="126" spans="9:22" ht="15">
      <c r="I126" s="9">
        <v>123</v>
      </c>
      <c r="J126" s="12">
        <v>33.3117377311699</v>
      </c>
      <c r="K126" s="12">
        <v>40</v>
      </c>
      <c r="L126" s="38">
        <v>6.68826226883007</v>
      </c>
      <c r="M126" s="12">
        <v>20.5319487589658</v>
      </c>
      <c r="N126" s="12">
        <v>20</v>
      </c>
      <c r="O126" s="38">
        <v>-0.531948758965839</v>
      </c>
      <c r="P126" s="12">
        <v>-0.00983080760013265</v>
      </c>
      <c r="Q126" s="12">
        <v>0</v>
      </c>
      <c r="R126" s="38">
        <v>0.00983080760013265</v>
      </c>
      <c r="S126" s="12">
        <v>55.1834127016762</v>
      </c>
      <c r="T126" s="12">
        <v>60</v>
      </c>
      <c r="U126" s="38">
        <v>4.81658729832378</v>
      </c>
      <c r="V126" s="39">
        <f t="shared" si="3"/>
        <v>2.745682903947036</v>
      </c>
    </row>
    <row r="127" spans="9:22" ht="15">
      <c r="I127" s="9">
        <v>124</v>
      </c>
      <c r="J127" s="12">
        <v>57.5405602082908</v>
      </c>
      <c r="K127" s="12">
        <v>60</v>
      </c>
      <c r="L127" s="38">
        <v>2.45943979170918</v>
      </c>
      <c r="M127" s="12">
        <v>39.4476009778086</v>
      </c>
      <c r="N127" s="12">
        <v>40</v>
      </c>
      <c r="O127" s="38">
        <v>0.552399022191452</v>
      </c>
      <c r="P127" s="12">
        <v>21.4632393442983</v>
      </c>
      <c r="Q127" s="12">
        <v>20</v>
      </c>
      <c r="R127" s="38">
        <v>-1.46323934429826</v>
      </c>
      <c r="S127" s="12">
        <v>-0.00205348226180667</v>
      </c>
      <c r="T127" s="12">
        <v>0</v>
      </c>
      <c r="U127" s="38">
        <v>0.00205348226180667</v>
      </c>
      <c r="V127" s="39">
        <f t="shared" si="3"/>
        <v>0.3876632379660447</v>
      </c>
    </row>
    <row r="128" spans="9:22" ht="15">
      <c r="I128" s="9">
        <v>125</v>
      </c>
      <c r="J128" s="12">
        <v>-0.0010861500226963</v>
      </c>
      <c r="K128" s="12">
        <v>0</v>
      </c>
      <c r="L128" s="38">
        <v>0.0010861500226963</v>
      </c>
      <c r="M128" s="12">
        <v>54.9180733329019</v>
      </c>
      <c r="N128" s="12">
        <v>60</v>
      </c>
      <c r="O128" s="38">
        <v>5.08192666709806</v>
      </c>
      <c r="P128" s="12">
        <v>41.4824963198095</v>
      </c>
      <c r="Q128" s="12">
        <v>40</v>
      </c>
      <c r="R128" s="38">
        <v>-1.48249631980951</v>
      </c>
      <c r="S128" s="12">
        <v>19.4357341197201</v>
      </c>
      <c r="T128" s="12">
        <v>20</v>
      </c>
      <c r="U128" s="38">
        <v>0.564265880279905</v>
      </c>
      <c r="V128" s="39">
        <f t="shared" si="3"/>
        <v>1.0411955943977877</v>
      </c>
    </row>
    <row r="129" spans="9:22" ht="15">
      <c r="I129" s="9">
        <v>126</v>
      </c>
      <c r="J129" s="12">
        <v>18.403098614976</v>
      </c>
      <c r="K129" s="12">
        <v>20</v>
      </c>
      <c r="L129" s="38">
        <v>1.59690138502403</v>
      </c>
      <c r="M129" s="12">
        <v>0.000371595206132421</v>
      </c>
      <c r="N129" s="12">
        <v>0</v>
      </c>
      <c r="O129" s="38">
        <v>-0.000371595206132421</v>
      </c>
      <c r="P129" s="12">
        <v>56.8337880986638</v>
      </c>
      <c r="Q129" s="12">
        <v>60</v>
      </c>
      <c r="R129" s="38">
        <v>3.16621190133622</v>
      </c>
      <c r="S129" s="12">
        <v>42.7681171147739</v>
      </c>
      <c r="T129" s="12">
        <v>40</v>
      </c>
      <c r="U129" s="38">
        <v>-2.76811711477387</v>
      </c>
      <c r="V129" s="39">
        <f t="shared" si="3"/>
        <v>0.49865614409506176</v>
      </c>
    </row>
    <row r="130" spans="9:22" ht="15">
      <c r="I130" s="9">
        <v>127</v>
      </c>
      <c r="J130" s="12">
        <v>37.9737488839107</v>
      </c>
      <c r="K130" s="12">
        <v>40</v>
      </c>
      <c r="L130" s="38">
        <v>2.02625111608929</v>
      </c>
      <c r="M130" s="12">
        <v>19.6536699819525</v>
      </c>
      <c r="N130" s="12">
        <v>20</v>
      </c>
      <c r="O130" s="38">
        <v>0.346330018047471</v>
      </c>
      <c r="P130" s="12">
        <v>-0.00983080760013265</v>
      </c>
      <c r="Q130" s="12">
        <v>0</v>
      </c>
      <c r="R130" s="38">
        <v>0.00983080760013265</v>
      </c>
      <c r="S130" s="12">
        <v>61.5115751710646</v>
      </c>
      <c r="T130" s="12">
        <v>60</v>
      </c>
      <c r="U130" s="38">
        <v>-1.51157517106464</v>
      </c>
      <c r="V130" s="39">
        <f t="shared" si="3"/>
        <v>0.21770919266806343</v>
      </c>
    </row>
    <row r="131" spans="9:22" ht="15">
      <c r="I131" s="9">
        <v>128</v>
      </c>
      <c r="J131" s="12">
        <v>61.8308396572112</v>
      </c>
      <c r="K131" s="12">
        <v>60</v>
      </c>
      <c r="L131" s="38">
        <v>-1.83083965721115</v>
      </c>
      <c r="M131" s="12">
        <v>50.3175131211786</v>
      </c>
      <c r="N131" s="12">
        <v>40</v>
      </c>
      <c r="O131" s="38">
        <v>-10.3175131211786</v>
      </c>
      <c r="P131" s="12">
        <v>19.6594225180123</v>
      </c>
      <c r="Q131" s="12">
        <v>20</v>
      </c>
      <c r="R131" s="38">
        <v>0.340577481987726</v>
      </c>
      <c r="S131" s="12">
        <v>-0.00205348226180667</v>
      </c>
      <c r="T131" s="12">
        <v>0</v>
      </c>
      <c r="U131" s="38">
        <v>0.00205348226180667</v>
      </c>
      <c r="V131" s="39">
        <f t="shared" si="3"/>
        <v>-2.951430453535054</v>
      </c>
    </row>
    <row r="132" spans="9:22" ht="15">
      <c r="I132" s="9">
        <v>129</v>
      </c>
      <c r="J132" s="12">
        <v>-0.0010861500226963</v>
      </c>
      <c r="K132" s="12">
        <v>0</v>
      </c>
      <c r="L132" s="38">
        <v>0.0010861500226963</v>
      </c>
      <c r="M132" s="12">
        <v>60.2921704241022</v>
      </c>
      <c r="N132" s="12">
        <v>60</v>
      </c>
      <c r="O132" s="38">
        <v>-0.292170424102224</v>
      </c>
      <c r="P132" s="12">
        <v>39.5028802399859</v>
      </c>
      <c r="Q132" s="12">
        <v>40</v>
      </c>
      <c r="R132" s="38">
        <v>0.49711976001408</v>
      </c>
      <c r="S132" s="12">
        <v>20.7587759304344</v>
      </c>
      <c r="T132" s="12">
        <v>20</v>
      </c>
      <c r="U132" s="38">
        <v>-0.7587759304344</v>
      </c>
      <c r="V132" s="39">
        <f t="shared" si="3"/>
        <v>-0.1381851111249619</v>
      </c>
    </row>
    <row r="133" spans="9:22" ht="15">
      <c r="I133" s="9">
        <v>130</v>
      </c>
      <c r="J133" s="12">
        <v>20.242404828296</v>
      </c>
      <c r="K133" s="12">
        <v>20</v>
      </c>
      <c r="L133" s="38">
        <v>-0.242404828296028</v>
      </c>
      <c r="M133" s="12">
        <v>0.000371595206132421</v>
      </c>
      <c r="N133" s="12">
        <v>0</v>
      </c>
      <c r="O133" s="38">
        <v>-0.000371595206132421</v>
      </c>
      <c r="P133" s="12">
        <v>62.4063332758062</v>
      </c>
      <c r="Q133" s="12">
        <v>60</v>
      </c>
      <c r="R133" s="38">
        <v>-2.40633327580618</v>
      </c>
      <c r="S133" s="12">
        <v>42.7681171147739</v>
      </c>
      <c r="T133" s="12">
        <v>40</v>
      </c>
      <c r="U133" s="38">
        <v>-2.76811711477387</v>
      </c>
      <c r="V133" s="39">
        <f aca="true" t="shared" si="4" ref="V133:V196">AVERAGE(L133,O133,R133,U133)</f>
        <v>-1.3543067035205527</v>
      </c>
    </row>
    <row r="134" spans="9:22" ht="15">
      <c r="I134" s="9">
        <v>131</v>
      </c>
      <c r="J134" s="12">
        <v>33.3117377311699</v>
      </c>
      <c r="K134" s="12">
        <v>40</v>
      </c>
      <c r="L134" s="38">
        <v>6.68826226883007</v>
      </c>
      <c r="M134" s="12">
        <v>19.6536699819525</v>
      </c>
      <c r="N134" s="12">
        <v>20</v>
      </c>
      <c r="O134" s="38">
        <v>0.346330018047471</v>
      </c>
      <c r="P134" s="12">
        <v>-0.00983080760013265</v>
      </c>
      <c r="Q134" s="12">
        <v>0</v>
      </c>
      <c r="R134" s="38">
        <v>0.00983080760013265</v>
      </c>
      <c r="S134" s="12">
        <v>61.1915235435071</v>
      </c>
      <c r="T134" s="12">
        <v>60</v>
      </c>
      <c r="U134" s="38">
        <v>-1.1915235435071</v>
      </c>
      <c r="V134" s="39">
        <f t="shared" si="4"/>
        <v>1.4632248877426435</v>
      </c>
    </row>
    <row r="135" spans="9:22" ht="15">
      <c r="I135" s="9">
        <v>132</v>
      </c>
      <c r="J135" s="12">
        <v>61.5278510694535</v>
      </c>
      <c r="K135" s="12">
        <v>60</v>
      </c>
      <c r="L135" s="38">
        <v>-1.52785106945349</v>
      </c>
      <c r="M135" s="12">
        <v>41.7634989547138</v>
      </c>
      <c r="N135" s="12">
        <v>40</v>
      </c>
      <c r="O135" s="38">
        <v>-1.76349895471375</v>
      </c>
      <c r="P135" s="12">
        <v>20.5440120198148</v>
      </c>
      <c r="Q135" s="12">
        <v>20</v>
      </c>
      <c r="R135" s="38">
        <v>-0.544012019814812</v>
      </c>
      <c r="S135" s="12">
        <v>-0.00205348226180667</v>
      </c>
      <c r="T135" s="12">
        <v>0</v>
      </c>
      <c r="U135" s="38">
        <v>0.00205348226180667</v>
      </c>
      <c r="V135" s="39">
        <f t="shared" si="4"/>
        <v>-0.9583271404300614</v>
      </c>
    </row>
    <row r="136" spans="9:22" ht="15">
      <c r="I136" s="9">
        <v>133</v>
      </c>
      <c r="J136" s="12">
        <v>-0.0010861500226963</v>
      </c>
      <c r="K136" s="12">
        <v>0</v>
      </c>
      <c r="L136" s="38">
        <v>0.0010861500226963</v>
      </c>
      <c r="M136" s="12">
        <v>59.3031078624801</v>
      </c>
      <c r="N136" s="12">
        <v>60</v>
      </c>
      <c r="O136" s="38">
        <v>0.696892137519903</v>
      </c>
      <c r="P136" s="12">
        <v>42.8687617042539</v>
      </c>
      <c r="Q136" s="12">
        <v>40</v>
      </c>
      <c r="R136" s="38">
        <v>-2.86876170425394</v>
      </c>
      <c r="S136" s="12">
        <v>28.0006364092314</v>
      </c>
      <c r="T136" s="12">
        <v>20</v>
      </c>
      <c r="U136" s="38">
        <v>-8.00063640923145</v>
      </c>
      <c r="V136" s="39">
        <f t="shared" si="4"/>
        <v>-2.542854956485698</v>
      </c>
    </row>
    <row r="137" spans="9:22" ht="15">
      <c r="I137" s="9">
        <v>134</v>
      </c>
      <c r="J137" s="12">
        <v>20.5194317325429</v>
      </c>
      <c r="K137" s="12">
        <v>20</v>
      </c>
      <c r="L137" s="38">
        <v>-0.519431732542909</v>
      </c>
      <c r="M137" s="12">
        <v>0.000371595206132421</v>
      </c>
      <c r="N137" s="12">
        <v>0</v>
      </c>
      <c r="O137" s="38">
        <v>-0.000371595206132421</v>
      </c>
      <c r="P137" s="12">
        <v>54.2491995353041</v>
      </c>
      <c r="Q137" s="12">
        <v>60</v>
      </c>
      <c r="R137" s="38">
        <v>5.75080046469593</v>
      </c>
      <c r="S137" s="12">
        <v>42.7354877950068</v>
      </c>
      <c r="T137" s="12">
        <v>40</v>
      </c>
      <c r="U137" s="38">
        <v>-2.73548779500678</v>
      </c>
      <c r="V137" s="39">
        <f t="shared" si="4"/>
        <v>0.623877335485027</v>
      </c>
    </row>
    <row r="138" spans="9:22" ht="15">
      <c r="I138" s="9">
        <v>135</v>
      </c>
      <c r="J138" s="12">
        <v>37.9812672103583</v>
      </c>
      <c r="K138" s="12">
        <v>40</v>
      </c>
      <c r="L138" s="38">
        <v>2.0187327896417</v>
      </c>
      <c r="M138" s="12">
        <v>20.1142508131145</v>
      </c>
      <c r="N138" s="12">
        <v>20</v>
      </c>
      <c r="O138" s="38">
        <v>-0.114250813114545</v>
      </c>
      <c r="P138" s="12">
        <v>-0.00983080760013265</v>
      </c>
      <c r="Q138" s="12">
        <v>0</v>
      </c>
      <c r="R138" s="38">
        <v>0.00983080760013265</v>
      </c>
      <c r="S138" s="12">
        <v>57.1326918980095</v>
      </c>
      <c r="T138" s="12">
        <v>60</v>
      </c>
      <c r="U138" s="38">
        <v>2.86730810199052</v>
      </c>
      <c r="V138" s="39">
        <f t="shared" si="4"/>
        <v>1.195405221529452</v>
      </c>
    </row>
    <row r="139" spans="9:22" ht="15">
      <c r="I139" s="9">
        <v>136</v>
      </c>
      <c r="J139" s="12">
        <v>60.3873851743721</v>
      </c>
      <c r="K139" s="12">
        <v>60</v>
      </c>
      <c r="L139" s="38">
        <v>-0.387385174372071</v>
      </c>
      <c r="M139" s="12">
        <v>50.3175131211786</v>
      </c>
      <c r="N139" s="12">
        <v>40</v>
      </c>
      <c r="O139" s="38">
        <v>-10.3175131211786</v>
      </c>
      <c r="P139" s="12">
        <v>20.1786651917576</v>
      </c>
      <c r="Q139" s="12">
        <v>20</v>
      </c>
      <c r="R139" s="38">
        <v>-0.178665191757638</v>
      </c>
      <c r="S139" s="12">
        <v>-0.00205348226180667</v>
      </c>
      <c r="T139" s="12">
        <v>0</v>
      </c>
      <c r="U139" s="38">
        <v>0.00205348226180667</v>
      </c>
      <c r="V139" s="39">
        <f t="shared" si="4"/>
        <v>-2.720377501261625</v>
      </c>
    </row>
    <row r="140" spans="9:22" ht="15">
      <c r="I140" s="9">
        <v>137</v>
      </c>
      <c r="J140" s="12">
        <v>-0.0010861500226963</v>
      </c>
      <c r="K140" s="12">
        <v>0</v>
      </c>
      <c r="L140" s="38">
        <v>0.0010861500226963</v>
      </c>
      <c r="M140" s="12">
        <v>59.3031078624801</v>
      </c>
      <c r="N140" s="12">
        <v>60</v>
      </c>
      <c r="O140" s="38">
        <v>0.696892137519903</v>
      </c>
      <c r="P140" s="12">
        <v>50.9042298506122</v>
      </c>
      <c r="Q140" s="12">
        <v>40</v>
      </c>
      <c r="R140" s="38">
        <v>-10.9042298506122</v>
      </c>
      <c r="S140" s="12">
        <v>19.3919855818975</v>
      </c>
      <c r="T140" s="12">
        <v>20</v>
      </c>
      <c r="U140" s="38">
        <v>0.60801441810246</v>
      </c>
      <c r="V140" s="39">
        <f t="shared" si="4"/>
        <v>-2.3995592862417854</v>
      </c>
    </row>
    <row r="141" spans="9:22" ht="15">
      <c r="I141" s="9">
        <v>138</v>
      </c>
      <c r="J141" s="12">
        <v>18.8230731502051</v>
      </c>
      <c r="K141" s="12">
        <v>20</v>
      </c>
      <c r="L141" s="38">
        <v>1.17692684979487</v>
      </c>
      <c r="M141" s="12">
        <v>0.000371595206132421</v>
      </c>
      <c r="N141" s="12">
        <v>0</v>
      </c>
      <c r="O141" s="38">
        <v>-0.000371595206132421</v>
      </c>
      <c r="P141" s="12">
        <v>60.6073479148685</v>
      </c>
      <c r="Q141" s="12">
        <v>60</v>
      </c>
      <c r="R141" s="38">
        <v>-0.607347914868491</v>
      </c>
      <c r="S141" s="12">
        <v>32.2471673962037</v>
      </c>
      <c r="T141" s="12">
        <v>40</v>
      </c>
      <c r="U141" s="38">
        <v>7.75283260379629</v>
      </c>
      <c r="V141" s="39">
        <f t="shared" si="4"/>
        <v>2.080509985879134</v>
      </c>
    </row>
    <row r="142" spans="9:22" ht="15">
      <c r="I142" s="9">
        <v>139</v>
      </c>
      <c r="J142" s="12">
        <v>37.2487231202407</v>
      </c>
      <c r="K142" s="12">
        <v>40</v>
      </c>
      <c r="L142" s="38">
        <v>2.75127687975935</v>
      </c>
      <c r="M142" s="12">
        <v>18.4014166262628</v>
      </c>
      <c r="N142" s="12">
        <v>20</v>
      </c>
      <c r="O142" s="38">
        <v>1.59858337373725</v>
      </c>
      <c r="P142" s="12">
        <v>-0.00983080760013265</v>
      </c>
      <c r="Q142" s="12">
        <v>0</v>
      </c>
      <c r="R142" s="38">
        <v>0.00983080760013265</v>
      </c>
      <c r="S142" s="12">
        <v>54.7883176866284</v>
      </c>
      <c r="T142" s="12">
        <v>60</v>
      </c>
      <c r="U142" s="38">
        <v>5.21168231337164</v>
      </c>
      <c r="V142" s="39">
        <f t="shared" si="4"/>
        <v>2.392843343617093</v>
      </c>
    </row>
    <row r="143" spans="9:22" ht="15">
      <c r="I143" s="9">
        <v>140</v>
      </c>
      <c r="J143" s="12">
        <v>61.2294593913386</v>
      </c>
      <c r="K143" s="12">
        <v>60</v>
      </c>
      <c r="L143" s="38">
        <v>-1.22945939133863</v>
      </c>
      <c r="M143" s="12">
        <v>41.9794234413291</v>
      </c>
      <c r="N143" s="12">
        <v>40</v>
      </c>
      <c r="O143" s="38">
        <v>-1.97942344132913</v>
      </c>
      <c r="P143" s="12">
        <v>21.4632393442983</v>
      </c>
      <c r="Q143" s="12">
        <v>20</v>
      </c>
      <c r="R143" s="38">
        <v>-1.46323934429826</v>
      </c>
      <c r="S143" s="12">
        <v>-0.00205348226180667</v>
      </c>
      <c r="T143" s="12">
        <v>0</v>
      </c>
      <c r="U143" s="38">
        <v>0.00205348226180667</v>
      </c>
      <c r="V143" s="39">
        <f t="shared" si="4"/>
        <v>-1.1675171736760535</v>
      </c>
    </row>
    <row r="144" spans="9:22" ht="15">
      <c r="I144" s="9">
        <v>141</v>
      </c>
      <c r="J144" s="12">
        <v>-0.0010861500226963</v>
      </c>
      <c r="K144" s="12">
        <v>0</v>
      </c>
      <c r="L144" s="38">
        <v>0.0010861500226963</v>
      </c>
      <c r="M144" s="12">
        <v>60.6566538836746</v>
      </c>
      <c r="N144" s="12">
        <v>60</v>
      </c>
      <c r="O144" s="38">
        <v>-0.656653883674572</v>
      </c>
      <c r="P144" s="12">
        <v>47.1308938593014</v>
      </c>
      <c r="Q144" s="12">
        <v>40</v>
      </c>
      <c r="R144" s="38">
        <v>-7.13089385930137</v>
      </c>
      <c r="S144" s="12">
        <v>20.7349016245601</v>
      </c>
      <c r="T144" s="12">
        <v>20</v>
      </c>
      <c r="U144" s="38">
        <v>-0.734901624560131</v>
      </c>
      <c r="V144" s="39">
        <f t="shared" si="4"/>
        <v>-2.1303408043783443</v>
      </c>
    </row>
    <row r="145" spans="9:22" ht="15">
      <c r="I145" s="9">
        <v>142</v>
      </c>
      <c r="J145" s="12">
        <v>22.8431945515065</v>
      </c>
      <c r="K145" s="12">
        <v>20</v>
      </c>
      <c r="L145" s="38">
        <v>-2.8431945515065</v>
      </c>
      <c r="M145" s="12">
        <v>0.000371595206132421</v>
      </c>
      <c r="N145" s="12">
        <v>0</v>
      </c>
      <c r="O145" s="38">
        <v>-0.000371595206132421</v>
      </c>
      <c r="P145" s="12">
        <v>50.8670986560158</v>
      </c>
      <c r="Q145" s="12">
        <v>60</v>
      </c>
      <c r="R145" s="38">
        <v>9.13290134398417</v>
      </c>
      <c r="S145" s="12">
        <v>38.5821495343062</v>
      </c>
      <c r="T145" s="12">
        <v>40</v>
      </c>
      <c r="U145" s="38">
        <v>1.41785046569379</v>
      </c>
      <c r="V145" s="39">
        <f t="shared" si="4"/>
        <v>1.9267964157413318</v>
      </c>
    </row>
    <row r="146" spans="9:22" ht="15">
      <c r="I146" s="9">
        <v>143</v>
      </c>
      <c r="J146" s="12">
        <v>37.8214287887319</v>
      </c>
      <c r="K146" s="12">
        <v>40</v>
      </c>
      <c r="L146" s="38">
        <v>2.17857121126808</v>
      </c>
      <c r="M146" s="12">
        <v>19.2358861072296</v>
      </c>
      <c r="N146" s="12">
        <v>20</v>
      </c>
      <c r="O146" s="38">
        <v>0.764113892770403</v>
      </c>
      <c r="P146" s="12">
        <v>-0.00983080760013265</v>
      </c>
      <c r="Q146" s="12">
        <v>0</v>
      </c>
      <c r="R146" s="38">
        <v>0.00983080760013265</v>
      </c>
      <c r="S146" s="12">
        <v>65.668843022135</v>
      </c>
      <c r="T146" s="12">
        <v>60</v>
      </c>
      <c r="U146" s="38">
        <v>-5.66884302213497</v>
      </c>
      <c r="V146" s="39">
        <f t="shared" si="4"/>
        <v>-0.6790817776240886</v>
      </c>
    </row>
    <row r="147" spans="9:22" ht="15">
      <c r="I147" s="9">
        <v>144</v>
      </c>
      <c r="J147" s="12">
        <v>60.393043807767</v>
      </c>
      <c r="K147" s="12">
        <v>60</v>
      </c>
      <c r="L147" s="38">
        <v>-0.393043807766979</v>
      </c>
      <c r="M147" s="12">
        <v>31.3965451168477</v>
      </c>
      <c r="N147" s="12">
        <v>40</v>
      </c>
      <c r="O147" s="38">
        <v>8.60345488315227</v>
      </c>
      <c r="P147" s="12">
        <v>17.6717047350539</v>
      </c>
      <c r="Q147" s="12">
        <v>20</v>
      </c>
      <c r="R147" s="38">
        <v>2.3282952649461</v>
      </c>
      <c r="S147" s="12">
        <v>-0.00205348226180667</v>
      </c>
      <c r="T147" s="12">
        <v>0</v>
      </c>
      <c r="U147" s="38">
        <v>0.00205348226180667</v>
      </c>
      <c r="V147" s="39">
        <f t="shared" si="4"/>
        <v>2.6351899556482996</v>
      </c>
    </row>
    <row r="148" spans="9:22" ht="15">
      <c r="I148" s="9">
        <v>145</v>
      </c>
      <c r="J148" s="12">
        <v>-0.0010861500226963</v>
      </c>
      <c r="K148" s="12">
        <v>0</v>
      </c>
      <c r="L148" s="38">
        <v>0.0010861500226963</v>
      </c>
      <c r="M148" s="12">
        <v>58.9923805394365</v>
      </c>
      <c r="N148" s="12">
        <v>60</v>
      </c>
      <c r="O148" s="38">
        <v>1.00761946056353</v>
      </c>
      <c r="P148" s="12">
        <v>45.8605051318397</v>
      </c>
      <c r="Q148" s="12">
        <v>40</v>
      </c>
      <c r="R148" s="38">
        <v>-5.86050513183965</v>
      </c>
      <c r="S148" s="12">
        <v>19.4631073434387</v>
      </c>
      <c r="T148" s="12">
        <v>20</v>
      </c>
      <c r="U148" s="38">
        <v>0.536892656561324</v>
      </c>
      <c r="V148" s="39">
        <f t="shared" si="4"/>
        <v>-1.078726716173025</v>
      </c>
    </row>
    <row r="149" spans="9:22" ht="15">
      <c r="I149" s="9">
        <v>146</v>
      </c>
      <c r="J149" s="12">
        <v>19.5878523290644</v>
      </c>
      <c r="K149" s="12">
        <v>20</v>
      </c>
      <c r="L149" s="38">
        <v>0.4121476709356</v>
      </c>
      <c r="M149" s="12">
        <v>0.000371595206132421</v>
      </c>
      <c r="N149" s="12">
        <v>0</v>
      </c>
      <c r="O149" s="38">
        <v>-0.000371595206132421</v>
      </c>
      <c r="P149" s="12">
        <v>59.3485684361485</v>
      </c>
      <c r="Q149" s="12">
        <v>60</v>
      </c>
      <c r="R149" s="38">
        <v>0.651431563851503</v>
      </c>
      <c r="S149" s="12">
        <v>48.7318436893431</v>
      </c>
      <c r="T149" s="12">
        <v>40</v>
      </c>
      <c r="U149" s="38">
        <v>-8.73184368934314</v>
      </c>
      <c r="V149" s="39">
        <f t="shared" si="4"/>
        <v>-1.9171590124405424</v>
      </c>
    </row>
    <row r="150" spans="9:22" ht="15">
      <c r="I150" s="9">
        <v>147</v>
      </c>
      <c r="J150" s="12">
        <v>37.8214287887319</v>
      </c>
      <c r="K150" s="12">
        <v>40</v>
      </c>
      <c r="L150" s="38">
        <v>2.17857121126808</v>
      </c>
      <c r="M150" s="12">
        <v>18.8069145722002</v>
      </c>
      <c r="N150" s="12">
        <v>20</v>
      </c>
      <c r="O150" s="38">
        <v>1.19308542779985</v>
      </c>
      <c r="P150" s="12">
        <v>-0.00983080760013265</v>
      </c>
      <c r="Q150" s="12">
        <v>0</v>
      </c>
      <c r="R150" s="38">
        <v>0.00983080760013265</v>
      </c>
      <c r="S150" s="12">
        <v>54.411007916941</v>
      </c>
      <c r="T150" s="12">
        <v>60</v>
      </c>
      <c r="U150" s="38">
        <v>5.58899208305903</v>
      </c>
      <c r="V150" s="39">
        <f t="shared" si="4"/>
        <v>2.2426198824317733</v>
      </c>
    </row>
    <row r="151" spans="9:22" ht="15">
      <c r="I151" s="9">
        <v>148</v>
      </c>
      <c r="J151" s="12">
        <v>61.4117468443244</v>
      </c>
      <c r="K151" s="12">
        <v>60</v>
      </c>
      <c r="L151" s="38">
        <v>-1.41174684432438</v>
      </c>
      <c r="M151" s="12">
        <v>42.556946919816</v>
      </c>
      <c r="N151" s="12">
        <v>40</v>
      </c>
      <c r="O151" s="38">
        <v>-2.55694691981603</v>
      </c>
      <c r="P151" s="12">
        <v>22.9950141037775</v>
      </c>
      <c r="Q151" s="12">
        <v>20</v>
      </c>
      <c r="R151" s="38">
        <v>-2.9950141037775</v>
      </c>
      <c r="S151" s="12">
        <v>-0.00205348226180667</v>
      </c>
      <c r="T151" s="12">
        <v>0</v>
      </c>
      <c r="U151" s="38">
        <v>0.00205348226180667</v>
      </c>
      <c r="V151" s="39">
        <f t="shared" si="4"/>
        <v>-1.7404135964140257</v>
      </c>
    </row>
    <row r="152" spans="9:22" ht="15">
      <c r="I152" s="9">
        <v>149</v>
      </c>
      <c r="J152" s="12">
        <v>-0.0010861500226963</v>
      </c>
      <c r="K152" s="12">
        <v>0</v>
      </c>
      <c r="L152" s="38">
        <v>0.0010861500226963</v>
      </c>
      <c r="M152" s="12">
        <v>61.1317875617378</v>
      </c>
      <c r="N152" s="12">
        <v>60</v>
      </c>
      <c r="O152" s="38">
        <v>-1.13178756173778</v>
      </c>
      <c r="P152" s="12">
        <v>39.1841945716191</v>
      </c>
      <c r="Q152" s="12">
        <v>40</v>
      </c>
      <c r="R152" s="38">
        <v>0.815805428380948</v>
      </c>
      <c r="S152" s="12">
        <v>19.9137371578468</v>
      </c>
      <c r="T152" s="12">
        <v>20</v>
      </c>
      <c r="U152" s="38">
        <v>0.0862628421531859</v>
      </c>
      <c r="V152" s="39">
        <f t="shared" si="4"/>
        <v>-0.05715828529523739</v>
      </c>
    </row>
    <row r="153" spans="9:22" ht="15">
      <c r="I153" s="9">
        <v>150</v>
      </c>
      <c r="J153" s="12">
        <v>19.9915578167063</v>
      </c>
      <c r="K153" s="12">
        <v>20</v>
      </c>
      <c r="L153" s="38">
        <v>0.00844218329368118</v>
      </c>
      <c r="M153" s="12">
        <v>0.000371595206132421</v>
      </c>
      <c r="N153" s="12">
        <v>0</v>
      </c>
      <c r="O153" s="38">
        <v>-0.000371595206132421</v>
      </c>
      <c r="P153" s="12">
        <v>59.7476829992272</v>
      </c>
      <c r="Q153" s="12">
        <v>60</v>
      </c>
      <c r="R153" s="38">
        <v>0.252317000772777</v>
      </c>
      <c r="S153" s="12">
        <v>46.365986419152</v>
      </c>
      <c r="T153" s="12">
        <v>40</v>
      </c>
      <c r="U153" s="38">
        <v>-6.365986419152</v>
      </c>
      <c r="V153" s="39">
        <f t="shared" si="4"/>
        <v>-1.5263997075729185</v>
      </c>
    </row>
    <row r="154" spans="9:22" ht="15">
      <c r="I154" s="9">
        <v>151</v>
      </c>
      <c r="J154" s="12">
        <v>39.926829246075</v>
      </c>
      <c r="K154" s="12">
        <v>40</v>
      </c>
      <c r="L154" s="38">
        <v>0.0731707539249982</v>
      </c>
      <c r="M154" s="12">
        <v>20.5319487589658</v>
      </c>
      <c r="N154" s="12">
        <v>20</v>
      </c>
      <c r="O154" s="38">
        <v>-0.531948758965839</v>
      </c>
      <c r="P154" s="12">
        <v>-0.00983080760013265</v>
      </c>
      <c r="Q154" s="12">
        <v>0</v>
      </c>
      <c r="R154" s="38">
        <v>0.00983080760013265</v>
      </c>
      <c r="S154" s="12">
        <v>61.1776244112526</v>
      </c>
      <c r="T154" s="12">
        <v>60</v>
      </c>
      <c r="U154" s="38">
        <v>-1.17762441125261</v>
      </c>
      <c r="V154" s="39">
        <f t="shared" si="4"/>
        <v>-0.40664290217332955</v>
      </c>
    </row>
    <row r="155" spans="9:22" ht="15">
      <c r="I155" s="9">
        <v>152</v>
      </c>
      <c r="J155" s="12">
        <v>59.224439115812</v>
      </c>
      <c r="K155" s="12">
        <v>60</v>
      </c>
      <c r="L155" s="38">
        <v>0.775560884187975</v>
      </c>
      <c r="M155" s="12">
        <v>41.8796481568986</v>
      </c>
      <c r="N155" s="12">
        <v>40</v>
      </c>
      <c r="O155" s="38">
        <v>-1.87964815689862</v>
      </c>
      <c r="P155" s="12">
        <v>-0.00983080760013265</v>
      </c>
      <c r="Q155" s="12">
        <v>0</v>
      </c>
      <c r="R155" s="38">
        <v>0.00983080760013265</v>
      </c>
      <c r="S155" s="12">
        <v>-0.00205348226180667</v>
      </c>
      <c r="T155" s="12">
        <v>0</v>
      </c>
      <c r="U155" s="38">
        <v>0.00205348226180667</v>
      </c>
      <c r="V155" s="39">
        <f t="shared" si="4"/>
        <v>-0.27305074571217647</v>
      </c>
    </row>
    <row r="156" spans="9:22" ht="15">
      <c r="I156" s="9">
        <v>153</v>
      </c>
      <c r="J156" s="12">
        <v>-0.0010861500226963</v>
      </c>
      <c r="K156" s="12">
        <v>0</v>
      </c>
      <c r="L156" s="38">
        <v>0.0010861500226963</v>
      </c>
      <c r="M156" s="12">
        <v>57.342291145942</v>
      </c>
      <c r="N156" s="12">
        <v>60</v>
      </c>
      <c r="O156" s="38">
        <v>2.65770885405796</v>
      </c>
      <c r="P156" s="12">
        <v>42.8687617042539</v>
      </c>
      <c r="Q156" s="12">
        <v>40</v>
      </c>
      <c r="R156" s="38">
        <v>-2.86876170425394</v>
      </c>
      <c r="S156" s="12">
        <v>19.3919855818975</v>
      </c>
      <c r="T156" s="12">
        <v>20</v>
      </c>
      <c r="U156" s="38">
        <v>0.60801441810246</v>
      </c>
      <c r="V156" s="39">
        <f t="shared" si="4"/>
        <v>0.09951192948229404</v>
      </c>
    </row>
    <row r="157" spans="9:22" ht="15">
      <c r="I157" s="9">
        <v>154</v>
      </c>
      <c r="J157" s="12">
        <v>20.5194317325429</v>
      </c>
      <c r="K157" s="12">
        <v>20</v>
      </c>
      <c r="L157" s="38">
        <v>-0.519431732542909</v>
      </c>
      <c r="M157" s="12">
        <v>0.000371595206132421</v>
      </c>
      <c r="N157" s="12">
        <v>0</v>
      </c>
      <c r="O157" s="38">
        <v>-0.000371595206132421</v>
      </c>
      <c r="P157" s="12">
        <v>58.6361609710392</v>
      </c>
      <c r="Q157" s="12">
        <v>60</v>
      </c>
      <c r="R157" s="38">
        <v>1.36383902896078</v>
      </c>
      <c r="S157" s="12">
        <v>46.365986419152</v>
      </c>
      <c r="T157" s="12">
        <v>40</v>
      </c>
      <c r="U157" s="38">
        <v>-6.365986419152</v>
      </c>
      <c r="V157" s="39">
        <f t="shared" si="4"/>
        <v>-1.3804876794850653</v>
      </c>
    </row>
    <row r="158" spans="9:22" ht="15">
      <c r="I158" s="9">
        <v>155</v>
      </c>
      <c r="J158" s="12">
        <v>39.7122135244323</v>
      </c>
      <c r="K158" s="12">
        <v>40</v>
      </c>
      <c r="L158" s="38">
        <v>0.287786475567721</v>
      </c>
      <c r="M158" s="12">
        <v>19.2313615206683</v>
      </c>
      <c r="N158" s="12">
        <v>20</v>
      </c>
      <c r="O158" s="38">
        <v>0.768638479331742</v>
      </c>
      <c r="P158" s="12">
        <v>-0.00983080760013265</v>
      </c>
      <c r="Q158" s="12">
        <v>0</v>
      </c>
      <c r="R158" s="38">
        <v>0.00983080760013265</v>
      </c>
      <c r="S158" s="12">
        <v>54.7883176866284</v>
      </c>
      <c r="T158" s="12">
        <v>60</v>
      </c>
      <c r="U158" s="38">
        <v>5.21168231337164</v>
      </c>
      <c r="V158" s="39">
        <f t="shared" si="4"/>
        <v>1.569484518967809</v>
      </c>
    </row>
    <row r="159" spans="9:22" ht="15">
      <c r="I159" s="9">
        <v>156</v>
      </c>
      <c r="J159" s="12">
        <v>60.8272978993987</v>
      </c>
      <c r="K159" s="12">
        <v>60</v>
      </c>
      <c r="L159" s="38">
        <v>-0.827297899398666</v>
      </c>
      <c r="M159" s="12">
        <v>40.6437718963609</v>
      </c>
      <c r="N159" s="12">
        <v>40</v>
      </c>
      <c r="O159" s="38">
        <v>-0.643771896360853</v>
      </c>
      <c r="P159" s="12">
        <v>-0.00983080760013265</v>
      </c>
      <c r="Q159" s="12">
        <v>0</v>
      </c>
      <c r="R159" s="38">
        <v>0.00983080760013265</v>
      </c>
      <c r="S159" s="12">
        <v>-0.00205348226180667</v>
      </c>
      <c r="T159" s="12">
        <v>0</v>
      </c>
      <c r="U159" s="38">
        <v>0.00205348226180667</v>
      </c>
      <c r="V159" s="39">
        <f t="shared" si="4"/>
        <v>-0.364796376474395</v>
      </c>
    </row>
    <row r="160" spans="9:22" ht="15">
      <c r="I160" s="9">
        <v>157</v>
      </c>
      <c r="J160" s="12">
        <v>-0.0010861500226963</v>
      </c>
      <c r="K160" s="12">
        <v>0</v>
      </c>
      <c r="L160" s="38">
        <v>0.0010861500226963</v>
      </c>
      <c r="M160" s="12">
        <v>60.8323137115298</v>
      </c>
      <c r="N160" s="12">
        <v>60</v>
      </c>
      <c r="O160" s="38">
        <v>-0.8323137115298</v>
      </c>
      <c r="P160" s="12">
        <v>40.882050535836</v>
      </c>
      <c r="Q160" s="12">
        <v>40</v>
      </c>
      <c r="R160" s="38">
        <v>-0.882050535836029</v>
      </c>
      <c r="S160" s="12">
        <v>20.5706194153948</v>
      </c>
      <c r="T160" s="12">
        <v>20</v>
      </c>
      <c r="U160" s="38">
        <v>-0.570619415394774</v>
      </c>
      <c r="V160" s="39">
        <f t="shared" si="4"/>
        <v>-0.5709743781844767</v>
      </c>
    </row>
    <row r="161" spans="9:22" ht="15">
      <c r="I161" s="9">
        <v>158</v>
      </c>
      <c r="J161" s="12">
        <v>19.656634116861</v>
      </c>
      <c r="K161" s="12">
        <v>20</v>
      </c>
      <c r="L161" s="38">
        <v>0.34336588313899</v>
      </c>
      <c r="M161" s="12">
        <v>0.000371595206132421</v>
      </c>
      <c r="N161" s="12">
        <v>0</v>
      </c>
      <c r="O161" s="38">
        <v>-0.000371595206132421</v>
      </c>
      <c r="P161" s="12">
        <v>62.669535336992</v>
      </c>
      <c r="Q161" s="12">
        <v>60</v>
      </c>
      <c r="R161" s="38">
        <v>-2.66953533699198</v>
      </c>
      <c r="S161" s="12">
        <v>36.679425564186</v>
      </c>
      <c r="T161" s="12">
        <v>40</v>
      </c>
      <c r="U161" s="38">
        <v>3.32057443581405</v>
      </c>
      <c r="V161" s="39">
        <f t="shared" si="4"/>
        <v>0.2485083466887319</v>
      </c>
    </row>
    <row r="162" spans="9:22" ht="15">
      <c r="I162" s="9">
        <v>159</v>
      </c>
      <c r="J162" s="12">
        <v>40.4396879917875</v>
      </c>
      <c r="K162" s="12">
        <v>40</v>
      </c>
      <c r="L162" s="38">
        <v>-0.439687991787494</v>
      </c>
      <c r="M162" s="12">
        <v>20.9196776603688</v>
      </c>
      <c r="N162" s="12">
        <v>20</v>
      </c>
      <c r="O162" s="38">
        <v>-0.919677660368802</v>
      </c>
      <c r="P162" s="12">
        <v>-0.00983080760013265</v>
      </c>
      <c r="Q162" s="12">
        <v>0</v>
      </c>
      <c r="R162" s="38">
        <v>0.00983080760013265</v>
      </c>
      <c r="S162" s="12">
        <v>57.1326918980095</v>
      </c>
      <c r="T162" s="12">
        <v>60</v>
      </c>
      <c r="U162" s="38">
        <v>2.86730810199052</v>
      </c>
      <c r="V162" s="39">
        <f t="shared" si="4"/>
        <v>0.37944331435858913</v>
      </c>
    </row>
    <row r="163" spans="9:22" ht="15">
      <c r="I163" s="9">
        <v>160</v>
      </c>
      <c r="J163" s="12">
        <v>61.2294593913386</v>
      </c>
      <c r="K163" s="12">
        <v>60</v>
      </c>
      <c r="L163" s="38">
        <v>-1.22945939133863</v>
      </c>
      <c r="M163" s="12">
        <v>0.000371595206132421</v>
      </c>
      <c r="N163" s="12">
        <v>0</v>
      </c>
      <c r="O163" s="38">
        <v>-0.000371595206132421</v>
      </c>
      <c r="P163" s="12">
        <v>20.1786651917576</v>
      </c>
      <c r="Q163" s="12">
        <v>20</v>
      </c>
      <c r="R163" s="38">
        <v>-0.178665191757638</v>
      </c>
      <c r="S163" s="12">
        <v>-0.00205348226180667</v>
      </c>
      <c r="T163" s="12">
        <v>0</v>
      </c>
      <c r="U163" s="38">
        <v>0.00205348226180667</v>
      </c>
      <c r="V163" s="39">
        <f t="shared" si="4"/>
        <v>-0.3516106740101485</v>
      </c>
    </row>
    <row r="164" spans="9:22" ht="15">
      <c r="I164" s="9">
        <v>161</v>
      </c>
      <c r="J164" s="12">
        <v>-0.0010861500226963</v>
      </c>
      <c r="K164" s="12">
        <v>0</v>
      </c>
      <c r="L164" s="38">
        <v>0.0010861500226963</v>
      </c>
      <c r="M164" s="12">
        <v>0.000371595206132421</v>
      </c>
      <c r="N164" s="12">
        <v>0</v>
      </c>
      <c r="O164" s="38">
        <v>-0.000371595206132421</v>
      </c>
      <c r="P164" s="12">
        <v>42.8687617042539</v>
      </c>
      <c r="Q164" s="12">
        <v>40</v>
      </c>
      <c r="R164" s="38">
        <v>-2.86876170425394</v>
      </c>
      <c r="S164" s="12">
        <v>20.7587759304344</v>
      </c>
      <c r="T164" s="12">
        <v>20</v>
      </c>
      <c r="U164" s="38">
        <v>-0.7587759304344</v>
      </c>
      <c r="V164" s="39">
        <f t="shared" si="4"/>
        <v>-0.9067057699679442</v>
      </c>
    </row>
    <row r="165" spans="9:22" ht="15">
      <c r="I165" s="9">
        <v>162</v>
      </c>
      <c r="J165" s="12">
        <v>20.242404828296</v>
      </c>
      <c r="K165" s="12">
        <v>20</v>
      </c>
      <c r="L165" s="38">
        <v>-0.242404828296028</v>
      </c>
      <c r="M165" s="12">
        <v>0.000371595206132421</v>
      </c>
      <c r="N165" s="12">
        <v>0</v>
      </c>
      <c r="O165" s="38">
        <v>-0.000371595206132421</v>
      </c>
      <c r="P165" s="12">
        <v>62.4063332758062</v>
      </c>
      <c r="Q165" s="12">
        <v>60</v>
      </c>
      <c r="R165" s="38">
        <v>-2.40633327580618</v>
      </c>
      <c r="S165" s="12">
        <v>38.5821495343062</v>
      </c>
      <c r="T165" s="12">
        <v>40</v>
      </c>
      <c r="U165" s="38">
        <v>1.41785046569379</v>
      </c>
      <c r="V165" s="39">
        <f t="shared" si="4"/>
        <v>-0.3078148084036377</v>
      </c>
    </row>
    <row r="166" spans="9:22" ht="15">
      <c r="I166" s="9">
        <v>163</v>
      </c>
      <c r="J166" s="12">
        <v>37.9737488839107</v>
      </c>
      <c r="K166" s="12">
        <v>40</v>
      </c>
      <c r="L166" s="38">
        <v>2.02625111608929</v>
      </c>
      <c r="M166" s="12">
        <v>20.6376622704755</v>
      </c>
      <c r="N166" s="12">
        <v>20</v>
      </c>
      <c r="O166" s="38">
        <v>-0.637662270475477</v>
      </c>
      <c r="P166" s="12">
        <v>-0.00983080760013265</v>
      </c>
      <c r="Q166" s="12">
        <v>0</v>
      </c>
      <c r="R166" s="38">
        <v>0.00983080760013265</v>
      </c>
      <c r="S166" s="12">
        <v>60.6000259375525</v>
      </c>
      <c r="T166" s="12">
        <v>60</v>
      </c>
      <c r="U166" s="38">
        <v>-0.600025937552509</v>
      </c>
      <c r="V166" s="39">
        <f t="shared" si="4"/>
        <v>0.19959842891535917</v>
      </c>
    </row>
    <row r="167" spans="9:22" ht="15">
      <c r="I167" s="9">
        <v>164</v>
      </c>
      <c r="J167" s="12">
        <v>61.5278510694535</v>
      </c>
      <c r="K167" s="12">
        <v>60</v>
      </c>
      <c r="L167" s="38">
        <v>-1.52785106945349</v>
      </c>
      <c r="M167" s="12">
        <v>37.222541117842</v>
      </c>
      <c r="N167" s="12">
        <v>40</v>
      </c>
      <c r="O167" s="38">
        <v>2.77745888215799</v>
      </c>
      <c r="P167" s="12">
        <v>22.0338371504406</v>
      </c>
      <c r="Q167" s="12">
        <v>20</v>
      </c>
      <c r="R167" s="38">
        <v>-2.03383715044059</v>
      </c>
      <c r="S167" s="12">
        <v>-0.00205348226180667</v>
      </c>
      <c r="T167" s="12">
        <v>0</v>
      </c>
      <c r="U167" s="38">
        <v>0.00205348226180667</v>
      </c>
      <c r="V167" s="39">
        <f t="shared" si="4"/>
        <v>-0.19554396386857079</v>
      </c>
    </row>
    <row r="168" spans="9:22" ht="15">
      <c r="I168" s="9">
        <v>165</v>
      </c>
      <c r="J168" s="12">
        <v>-0.0010861500226963</v>
      </c>
      <c r="K168" s="12">
        <v>0</v>
      </c>
      <c r="L168" s="38">
        <v>0.0010861500226963</v>
      </c>
      <c r="M168" s="12">
        <v>58.0394025899139</v>
      </c>
      <c r="N168" s="12">
        <v>60</v>
      </c>
      <c r="O168" s="38">
        <v>1.9605974100861</v>
      </c>
      <c r="P168" s="12">
        <v>47.1308938593014</v>
      </c>
      <c r="Q168" s="12">
        <v>40</v>
      </c>
      <c r="R168" s="38">
        <v>-7.13089385930137</v>
      </c>
      <c r="S168" s="12">
        <v>19.573556760678</v>
      </c>
      <c r="T168" s="12">
        <v>20</v>
      </c>
      <c r="U168" s="38">
        <v>0.426443239321962</v>
      </c>
      <c r="V168" s="39">
        <f t="shared" si="4"/>
        <v>-1.1856917649676528</v>
      </c>
    </row>
    <row r="169" spans="9:22" ht="15">
      <c r="I169" s="9">
        <v>166</v>
      </c>
      <c r="J169" s="12">
        <v>20.3785518874706</v>
      </c>
      <c r="K169" s="12">
        <v>20</v>
      </c>
      <c r="L169" s="38">
        <v>-0.378551887470607</v>
      </c>
      <c r="M169" s="12">
        <v>0.000371595206132421</v>
      </c>
      <c r="N169" s="12">
        <v>0</v>
      </c>
      <c r="O169" s="38">
        <v>-0.000371595206132421</v>
      </c>
      <c r="P169" s="12">
        <v>57.3317050614886</v>
      </c>
      <c r="Q169" s="12">
        <v>60</v>
      </c>
      <c r="R169" s="38">
        <v>2.66829493851145</v>
      </c>
      <c r="S169" s="12">
        <v>37.4579521251049</v>
      </c>
      <c r="T169" s="12">
        <v>40</v>
      </c>
      <c r="U169" s="38">
        <v>2.54204787489515</v>
      </c>
      <c r="V169" s="39">
        <f t="shared" si="4"/>
        <v>1.207854832682465</v>
      </c>
    </row>
    <row r="170" spans="9:22" ht="15">
      <c r="I170" s="9">
        <v>167</v>
      </c>
      <c r="J170" s="12">
        <v>40.664160910358</v>
      </c>
      <c r="K170" s="12">
        <v>40</v>
      </c>
      <c r="L170" s="38">
        <v>-0.664160910357992</v>
      </c>
      <c r="M170" s="12">
        <v>21.587852533704</v>
      </c>
      <c r="N170" s="12">
        <v>20</v>
      </c>
      <c r="O170" s="38">
        <v>-1.587852533704</v>
      </c>
      <c r="P170" s="12">
        <v>-0.00983080760013265</v>
      </c>
      <c r="Q170" s="12">
        <v>0</v>
      </c>
      <c r="R170" s="38">
        <v>0.00983080760013265</v>
      </c>
      <c r="S170" s="12">
        <v>60.182976006084</v>
      </c>
      <c r="T170" s="12">
        <v>60</v>
      </c>
      <c r="U170" s="38">
        <v>-0.182976006084019</v>
      </c>
      <c r="V170" s="39">
        <f t="shared" si="4"/>
        <v>-0.6062896606364696</v>
      </c>
    </row>
    <row r="171" spans="9:22" ht="15">
      <c r="I171" s="9">
        <v>168</v>
      </c>
      <c r="J171" s="12">
        <v>59.224439115812</v>
      </c>
      <c r="K171" s="12">
        <v>60</v>
      </c>
      <c r="L171" s="38">
        <v>0.775560884187975</v>
      </c>
      <c r="M171" s="12">
        <v>37.098970944925</v>
      </c>
      <c r="N171" s="12">
        <v>40</v>
      </c>
      <c r="O171" s="38">
        <v>2.90102905507499</v>
      </c>
      <c r="P171" s="12">
        <v>28.858920671849</v>
      </c>
      <c r="Q171" s="12">
        <v>20</v>
      </c>
      <c r="R171" s="38">
        <v>-8.85892067184898</v>
      </c>
      <c r="S171" s="12">
        <v>-0.00205348226180667</v>
      </c>
      <c r="T171" s="12">
        <v>0</v>
      </c>
      <c r="U171" s="38">
        <v>0.00205348226180667</v>
      </c>
      <c r="V171" s="39">
        <f t="shared" si="4"/>
        <v>-1.295069312581052</v>
      </c>
    </row>
    <row r="172" spans="9:22" ht="15">
      <c r="I172" s="9">
        <v>169</v>
      </c>
      <c r="J172" s="12">
        <v>-0.0010861500226963</v>
      </c>
      <c r="K172" s="12">
        <v>0</v>
      </c>
      <c r="L172" s="38">
        <v>0.0010861500226963</v>
      </c>
      <c r="M172" s="12">
        <v>57.1438527227855</v>
      </c>
      <c r="N172" s="12">
        <v>60</v>
      </c>
      <c r="O172" s="38">
        <v>2.8561472772145</v>
      </c>
      <c r="P172" s="12">
        <v>39.3363718693499</v>
      </c>
      <c r="Q172" s="12">
        <v>40</v>
      </c>
      <c r="R172" s="38">
        <v>0.663628130650118</v>
      </c>
      <c r="S172" s="12">
        <v>25.2525139487026</v>
      </c>
      <c r="T172" s="12">
        <v>20</v>
      </c>
      <c r="U172" s="38">
        <v>-5.25251394870261</v>
      </c>
      <c r="V172" s="39">
        <f t="shared" si="4"/>
        <v>-0.432913097703824</v>
      </c>
    </row>
    <row r="173" spans="9:22" ht="15">
      <c r="I173" s="9">
        <v>170</v>
      </c>
      <c r="J173" s="12">
        <v>19.2741597024986</v>
      </c>
      <c r="K173" s="12">
        <v>20</v>
      </c>
      <c r="L173" s="38">
        <v>0.725840297501382</v>
      </c>
      <c r="M173" s="12">
        <v>0.000371595206132421</v>
      </c>
      <c r="N173" s="12">
        <v>0</v>
      </c>
      <c r="O173" s="38">
        <v>-0.000371595206132421</v>
      </c>
      <c r="P173" s="12">
        <v>60.0462839600811</v>
      </c>
      <c r="Q173" s="12">
        <v>60</v>
      </c>
      <c r="R173" s="38">
        <v>-0.0462839600811336</v>
      </c>
      <c r="S173" s="12">
        <v>42.246640240684</v>
      </c>
      <c r="T173" s="12">
        <v>40</v>
      </c>
      <c r="U173" s="38">
        <v>-2.24664024068399</v>
      </c>
      <c r="V173" s="39">
        <f t="shared" si="4"/>
        <v>-0.3918638746174684</v>
      </c>
    </row>
    <row r="174" spans="9:22" ht="15">
      <c r="I174" s="9">
        <v>171</v>
      </c>
      <c r="J174" s="12">
        <v>39.9003176099252</v>
      </c>
      <c r="K174" s="12">
        <v>40</v>
      </c>
      <c r="L174" s="38">
        <v>0.0996823900747614</v>
      </c>
      <c r="M174" s="12">
        <v>19.1806832801477</v>
      </c>
      <c r="N174" s="12">
        <v>20</v>
      </c>
      <c r="O174" s="38">
        <v>0.819316719852264</v>
      </c>
      <c r="P174" s="12">
        <v>-0.00983080760013265</v>
      </c>
      <c r="Q174" s="12">
        <v>0</v>
      </c>
      <c r="R174" s="38">
        <v>0.00983080760013265</v>
      </c>
      <c r="S174" s="12">
        <v>61.1915235435071</v>
      </c>
      <c r="T174" s="12">
        <v>60</v>
      </c>
      <c r="U174" s="38">
        <v>-1.1915235435071</v>
      </c>
      <c r="V174" s="39">
        <f t="shared" si="4"/>
        <v>-0.06567340649498551</v>
      </c>
    </row>
    <row r="175" spans="9:22" ht="15">
      <c r="I175" s="9">
        <v>172</v>
      </c>
      <c r="J175" s="12">
        <v>58.1409937658969</v>
      </c>
      <c r="K175" s="12">
        <v>60</v>
      </c>
      <c r="L175" s="38">
        <v>1.85900623410314</v>
      </c>
      <c r="M175" s="12">
        <v>40.6437718963609</v>
      </c>
      <c r="N175" s="12">
        <v>40</v>
      </c>
      <c r="O175" s="38">
        <v>-0.643771896360853</v>
      </c>
      <c r="P175" s="12">
        <v>-0.00983080760013265</v>
      </c>
      <c r="Q175" s="12">
        <v>0</v>
      </c>
      <c r="R175" s="38">
        <v>0.00983080760013265</v>
      </c>
      <c r="S175" s="12">
        <v>-0.00205348226180667</v>
      </c>
      <c r="T175" s="12">
        <v>0</v>
      </c>
      <c r="U175" s="38">
        <v>0.00205348226180667</v>
      </c>
      <c r="V175" s="39">
        <f t="shared" si="4"/>
        <v>0.3067796569010565</v>
      </c>
    </row>
    <row r="176" spans="9:22" ht="15">
      <c r="I176" s="9">
        <v>173</v>
      </c>
      <c r="J176" s="12">
        <v>-0.0010861500226963</v>
      </c>
      <c r="K176" s="12">
        <v>0</v>
      </c>
      <c r="L176" s="38">
        <v>0.0010861500226963</v>
      </c>
      <c r="M176" s="12">
        <v>58.9923805394365</v>
      </c>
      <c r="N176" s="12">
        <v>60</v>
      </c>
      <c r="O176" s="38">
        <v>1.00761946056353</v>
      </c>
      <c r="P176" s="12">
        <v>35.4876206874796</v>
      </c>
      <c r="Q176" s="12">
        <v>40</v>
      </c>
      <c r="R176" s="38">
        <v>4.51237931252037</v>
      </c>
      <c r="S176" s="12">
        <v>20.0924413250282</v>
      </c>
      <c r="T176" s="12">
        <v>20</v>
      </c>
      <c r="U176" s="38">
        <v>-0.092441325028183</v>
      </c>
      <c r="V176" s="39">
        <f t="shared" si="4"/>
        <v>1.3571608995196032</v>
      </c>
    </row>
    <row r="177" spans="9:22" ht="15">
      <c r="I177" s="9">
        <v>174</v>
      </c>
      <c r="J177" s="12">
        <v>19.9915578167063</v>
      </c>
      <c r="K177" s="12">
        <v>20</v>
      </c>
      <c r="L177" s="38">
        <v>0.00844218329368118</v>
      </c>
      <c r="M177" s="12">
        <v>0.000371595206132421</v>
      </c>
      <c r="N177" s="12">
        <v>0</v>
      </c>
      <c r="O177" s="38">
        <v>-0.000371595206132421</v>
      </c>
      <c r="P177" s="12">
        <v>-0.00983080760013265</v>
      </c>
      <c r="Q177" s="12">
        <v>0</v>
      </c>
      <c r="R177" s="38">
        <v>0.00983080760013265</v>
      </c>
      <c r="S177" s="12">
        <v>-0.00205348226180667</v>
      </c>
      <c r="T177" s="12">
        <v>0</v>
      </c>
      <c r="U177" s="38">
        <v>0.00205348226180667</v>
      </c>
      <c r="V177" s="39">
        <f t="shared" si="4"/>
        <v>0.00498871948737202</v>
      </c>
    </row>
    <row r="178" spans="9:22" ht="15">
      <c r="I178" s="9">
        <v>175</v>
      </c>
      <c r="J178" s="12">
        <v>42.4983918755695</v>
      </c>
      <c r="K178" s="12">
        <v>40</v>
      </c>
      <c r="L178" s="38">
        <v>-2.49839187556947</v>
      </c>
      <c r="M178" s="12">
        <v>22.9945248665454</v>
      </c>
      <c r="N178" s="12">
        <v>20</v>
      </c>
      <c r="O178" s="38">
        <v>-2.9945248665454</v>
      </c>
      <c r="P178" s="12">
        <v>-0.00983080760013265</v>
      </c>
      <c r="Q178" s="12">
        <v>0</v>
      </c>
      <c r="R178" s="38">
        <v>0.00983080760013265</v>
      </c>
      <c r="S178" s="12">
        <v>-0.00205348226180667</v>
      </c>
      <c r="T178" s="12">
        <v>0</v>
      </c>
      <c r="U178" s="38">
        <v>0.00205348226180667</v>
      </c>
      <c r="V178" s="39">
        <f t="shared" si="4"/>
        <v>-1.3702581130632328</v>
      </c>
    </row>
    <row r="179" spans="9:22" ht="15">
      <c r="I179" s="9">
        <v>176</v>
      </c>
      <c r="J179" s="12">
        <v>61.2013857877112</v>
      </c>
      <c r="K179" s="12">
        <v>60</v>
      </c>
      <c r="L179" s="38">
        <v>-1.2013857877112</v>
      </c>
      <c r="M179" s="12">
        <v>40.7070948800364</v>
      </c>
      <c r="N179" s="12">
        <v>40</v>
      </c>
      <c r="O179" s="38">
        <v>-0.707094880036401</v>
      </c>
      <c r="P179" s="12">
        <v>21.0192307827803</v>
      </c>
      <c r="Q179" s="12">
        <v>20</v>
      </c>
      <c r="R179" s="38">
        <v>-1.01923078278026</v>
      </c>
      <c r="S179" s="12">
        <v>-0.00205348226180667</v>
      </c>
      <c r="T179" s="12">
        <v>0</v>
      </c>
      <c r="U179" s="38">
        <v>0.00205348226180667</v>
      </c>
      <c r="V179" s="39">
        <f t="shared" si="4"/>
        <v>-0.7314144920665135</v>
      </c>
    </row>
    <row r="180" spans="9:22" ht="15">
      <c r="I180" s="9">
        <v>177</v>
      </c>
      <c r="J180" s="12">
        <v>-0.0010861500226963</v>
      </c>
      <c r="K180" s="12">
        <v>0</v>
      </c>
      <c r="L180" s="38">
        <v>0.0010861500226963</v>
      </c>
      <c r="M180" s="12">
        <v>61.1567132594526</v>
      </c>
      <c r="N180" s="12">
        <v>60</v>
      </c>
      <c r="O180" s="38">
        <v>-1.1567132594526</v>
      </c>
      <c r="P180" s="12">
        <v>32.539070443879</v>
      </c>
      <c r="Q180" s="12">
        <v>40</v>
      </c>
      <c r="R180" s="38">
        <v>7.46092955612096</v>
      </c>
      <c r="S180" s="12">
        <v>20.416710269936</v>
      </c>
      <c r="T180" s="12">
        <v>20</v>
      </c>
      <c r="U180" s="38">
        <v>-0.41671026993604</v>
      </c>
      <c r="V180" s="39">
        <f t="shared" si="4"/>
        <v>1.4721480441887542</v>
      </c>
    </row>
    <row r="181" spans="9:22" ht="15">
      <c r="I181" s="9">
        <v>178</v>
      </c>
      <c r="J181" s="12">
        <v>19.2741597024986</v>
      </c>
      <c r="K181" s="12">
        <v>20</v>
      </c>
      <c r="L181" s="38">
        <v>0.725840297501382</v>
      </c>
      <c r="M181" s="12">
        <v>0.000371595206132421</v>
      </c>
      <c r="N181" s="12">
        <v>0</v>
      </c>
      <c r="O181" s="38">
        <v>-0.000371595206132421</v>
      </c>
      <c r="P181" s="12">
        <v>60.8816786018375</v>
      </c>
      <c r="Q181" s="12">
        <v>60</v>
      </c>
      <c r="R181" s="38">
        <v>-0.881678601837479</v>
      </c>
      <c r="S181" s="12">
        <v>32.2471673962037</v>
      </c>
      <c r="T181" s="12">
        <v>40</v>
      </c>
      <c r="U181" s="38">
        <v>7.75283260379629</v>
      </c>
      <c r="V181" s="39">
        <f t="shared" si="4"/>
        <v>1.899155676063515</v>
      </c>
    </row>
    <row r="182" spans="9:22" ht="15">
      <c r="I182" s="9">
        <v>179</v>
      </c>
      <c r="J182" s="12">
        <v>41.8091273259639</v>
      </c>
      <c r="K182" s="12">
        <v>40</v>
      </c>
      <c r="L182" s="38">
        <v>-1.80912732596388</v>
      </c>
      <c r="M182" s="12">
        <v>19.6536699819525</v>
      </c>
      <c r="N182" s="12">
        <v>20</v>
      </c>
      <c r="O182" s="38">
        <v>0.346330018047471</v>
      </c>
      <c r="P182" s="12">
        <v>-0.00983080760013265</v>
      </c>
      <c r="Q182" s="12">
        <v>0</v>
      </c>
      <c r="R182" s="38">
        <v>0.00983080760013265</v>
      </c>
      <c r="S182" s="12">
        <v>60.6000259375525</v>
      </c>
      <c r="T182" s="12">
        <v>60</v>
      </c>
      <c r="U182" s="38">
        <v>-0.600025937552509</v>
      </c>
      <c r="V182" s="39">
        <f t="shared" si="4"/>
        <v>-0.5132481094671963</v>
      </c>
    </row>
    <row r="183" spans="9:22" ht="15">
      <c r="I183" s="9">
        <v>180</v>
      </c>
      <c r="J183" s="12">
        <v>61.5278510694535</v>
      </c>
      <c r="K183" s="12">
        <v>60</v>
      </c>
      <c r="L183" s="38">
        <v>-1.52785106945349</v>
      </c>
      <c r="M183" s="12">
        <v>0.000371595206132421</v>
      </c>
      <c r="N183" s="12">
        <v>0</v>
      </c>
      <c r="O183" s="38">
        <v>-0.000371595206132421</v>
      </c>
      <c r="P183" s="12">
        <v>20.6536940155924</v>
      </c>
      <c r="Q183" s="12">
        <v>20</v>
      </c>
      <c r="R183" s="38">
        <v>-0.653694015592414</v>
      </c>
      <c r="S183" s="12">
        <v>-0.00205348226180667</v>
      </c>
      <c r="T183" s="12">
        <v>0</v>
      </c>
      <c r="U183" s="38">
        <v>0.00205348226180667</v>
      </c>
      <c r="V183" s="39">
        <f t="shared" si="4"/>
        <v>-0.5449657994975574</v>
      </c>
    </row>
    <row r="184" spans="9:22" ht="15">
      <c r="I184" s="9">
        <v>181</v>
      </c>
      <c r="J184" s="12">
        <v>-0.0010861500226963</v>
      </c>
      <c r="K184" s="12">
        <v>0</v>
      </c>
      <c r="L184" s="38">
        <v>0.0010861500226963</v>
      </c>
      <c r="M184" s="12">
        <v>60.2921704241022</v>
      </c>
      <c r="N184" s="12">
        <v>60</v>
      </c>
      <c r="O184" s="38">
        <v>-0.292170424102224</v>
      </c>
      <c r="P184" s="12">
        <v>-0.00983080760013265</v>
      </c>
      <c r="Q184" s="12">
        <v>0</v>
      </c>
      <c r="R184" s="38">
        <v>0.00983080760013265</v>
      </c>
      <c r="S184" s="12">
        <v>19.3597163803081</v>
      </c>
      <c r="T184" s="12">
        <v>20</v>
      </c>
      <c r="U184" s="38">
        <v>0.640283619691861</v>
      </c>
      <c r="V184" s="39">
        <f t="shared" si="4"/>
        <v>0.08975753830311649</v>
      </c>
    </row>
    <row r="185" spans="9:22" ht="15">
      <c r="I185" s="9">
        <v>182</v>
      </c>
      <c r="J185" s="12">
        <v>29.0379683490257</v>
      </c>
      <c r="K185" s="12">
        <v>20</v>
      </c>
      <c r="L185" s="38">
        <v>-9.03796834902566</v>
      </c>
      <c r="M185" s="12">
        <v>0.000371595206132421</v>
      </c>
      <c r="N185" s="12">
        <v>0</v>
      </c>
      <c r="O185" s="38">
        <v>-0.000371595206132421</v>
      </c>
      <c r="P185" s="12">
        <v>60.8816786018375</v>
      </c>
      <c r="Q185" s="12">
        <v>60</v>
      </c>
      <c r="R185" s="38">
        <v>-0.881678601837479</v>
      </c>
      <c r="S185" s="12">
        <v>38.0738473112241</v>
      </c>
      <c r="T185" s="12">
        <v>40</v>
      </c>
      <c r="U185" s="38">
        <v>1.92615268877586</v>
      </c>
      <c r="V185" s="39">
        <f t="shared" si="4"/>
        <v>-1.9984664643233527</v>
      </c>
    </row>
    <row r="186" spans="9:22" ht="15">
      <c r="I186" s="9">
        <v>183</v>
      </c>
      <c r="J186" s="12">
        <v>43.0089596982607</v>
      </c>
      <c r="K186" s="12">
        <v>40</v>
      </c>
      <c r="L186" s="38">
        <v>-3.00895969826072</v>
      </c>
      <c r="M186" s="12">
        <v>20.5319487589658</v>
      </c>
      <c r="N186" s="12">
        <v>20</v>
      </c>
      <c r="O186" s="38">
        <v>-0.531948758965839</v>
      </c>
      <c r="P186" s="12">
        <v>-0.00983080760013265</v>
      </c>
      <c r="Q186" s="12">
        <v>0</v>
      </c>
      <c r="R186" s="38">
        <v>0.00983080760013265</v>
      </c>
      <c r="S186" s="12">
        <v>61.1776244112526</v>
      </c>
      <c r="T186" s="12">
        <v>60</v>
      </c>
      <c r="U186" s="38">
        <v>-1.17762441125261</v>
      </c>
      <c r="V186" s="39">
        <f t="shared" si="4"/>
        <v>-1.177175515219759</v>
      </c>
    </row>
    <row r="187" spans="9:22" ht="15">
      <c r="I187" s="9">
        <v>184</v>
      </c>
      <c r="J187" s="12">
        <v>60.8272978993987</v>
      </c>
      <c r="K187" s="12">
        <v>60</v>
      </c>
      <c r="L187" s="38">
        <v>-0.827297899398666</v>
      </c>
      <c r="M187" s="12">
        <v>39.4476009778086</v>
      </c>
      <c r="N187" s="12">
        <v>40</v>
      </c>
      <c r="O187" s="38">
        <v>0.552399022191452</v>
      </c>
      <c r="P187" s="12">
        <v>19.8328479884118</v>
      </c>
      <c r="Q187" s="12">
        <v>20</v>
      </c>
      <c r="R187" s="38">
        <v>0.167152011588154</v>
      </c>
      <c r="S187" s="12">
        <v>-0.00205348226180667</v>
      </c>
      <c r="T187" s="12">
        <v>0</v>
      </c>
      <c r="U187" s="38">
        <v>0.00205348226180667</v>
      </c>
      <c r="V187" s="39">
        <f t="shared" si="4"/>
        <v>-0.026423345839313352</v>
      </c>
    </row>
    <row r="188" spans="9:22" ht="15">
      <c r="I188" s="9">
        <v>185</v>
      </c>
      <c r="J188" s="12">
        <v>-0.0010861500226963</v>
      </c>
      <c r="K188" s="12">
        <v>0</v>
      </c>
      <c r="L188" s="38">
        <v>0.0010861500226963</v>
      </c>
      <c r="M188" s="12">
        <v>61.9139224568092</v>
      </c>
      <c r="N188" s="12">
        <v>60</v>
      </c>
      <c r="O188" s="38">
        <v>-1.91392245680924</v>
      </c>
      <c r="P188" s="12">
        <v>39.1841945716191</v>
      </c>
      <c r="Q188" s="12">
        <v>40</v>
      </c>
      <c r="R188" s="38">
        <v>0.815805428380948</v>
      </c>
      <c r="S188" s="12">
        <v>28.0006364092314</v>
      </c>
      <c r="T188" s="12">
        <v>20</v>
      </c>
      <c r="U188" s="38">
        <v>-8.00063640923145</v>
      </c>
      <c r="V188" s="39">
        <f t="shared" si="4"/>
        <v>-2.2744168219092615</v>
      </c>
    </row>
    <row r="189" spans="9:22" ht="15">
      <c r="I189" s="9">
        <v>186</v>
      </c>
      <c r="J189" s="12">
        <v>20.242404828296</v>
      </c>
      <c r="K189" s="12">
        <v>20</v>
      </c>
      <c r="L189" s="38">
        <v>-0.242404828296028</v>
      </c>
      <c r="M189" s="12">
        <v>0.000371595206132421</v>
      </c>
      <c r="N189" s="12">
        <v>0</v>
      </c>
      <c r="O189" s="38">
        <v>-0.000371595206132421</v>
      </c>
      <c r="P189" s="12">
        <v>55.3134417534038</v>
      </c>
      <c r="Q189" s="12">
        <v>60</v>
      </c>
      <c r="R189" s="38">
        <v>4.68655824659623</v>
      </c>
      <c r="S189" s="12">
        <v>42.7354877950068</v>
      </c>
      <c r="T189" s="12">
        <v>40</v>
      </c>
      <c r="U189" s="38">
        <v>-2.73548779500678</v>
      </c>
      <c r="V189" s="39">
        <f t="shared" si="4"/>
        <v>0.42707350702182245</v>
      </c>
    </row>
    <row r="190" spans="9:22" ht="15">
      <c r="I190" s="9">
        <v>187</v>
      </c>
      <c r="J190" s="12">
        <v>-0.0010861500226963</v>
      </c>
      <c r="K190" s="12">
        <v>0</v>
      </c>
      <c r="L190" s="38">
        <v>0.0010861500226963</v>
      </c>
      <c r="M190" s="12">
        <v>24.2323374408173</v>
      </c>
      <c r="N190" s="12">
        <v>20</v>
      </c>
      <c r="O190" s="38">
        <v>-4.23233744081732</v>
      </c>
      <c r="P190" s="12">
        <v>-0.00983080760013265</v>
      </c>
      <c r="Q190" s="12">
        <v>0</v>
      </c>
      <c r="R190" s="38">
        <v>0.00983080760013265</v>
      </c>
      <c r="S190" s="12">
        <v>60.182976006084</v>
      </c>
      <c r="T190" s="12">
        <v>60</v>
      </c>
      <c r="U190" s="38">
        <v>-0.182976006084019</v>
      </c>
      <c r="V190" s="39">
        <f t="shared" si="4"/>
        <v>-1.1010991223196274</v>
      </c>
    </row>
    <row r="191" spans="9:22" ht="15">
      <c r="I191" s="9">
        <v>188</v>
      </c>
      <c r="J191" s="12">
        <v>61.4354620321747</v>
      </c>
      <c r="K191" s="12">
        <v>60</v>
      </c>
      <c r="L191" s="38">
        <v>-1.4354620321747</v>
      </c>
      <c r="M191" s="12">
        <v>41.6249374054376</v>
      </c>
      <c r="N191" s="12">
        <v>40</v>
      </c>
      <c r="O191" s="38">
        <v>-1.62493740543761</v>
      </c>
      <c r="P191" s="12">
        <v>20.1786651917576</v>
      </c>
      <c r="Q191" s="12">
        <v>20</v>
      </c>
      <c r="R191" s="38">
        <v>-0.178665191757638</v>
      </c>
      <c r="S191" s="12">
        <v>-0.00205348226180667</v>
      </c>
      <c r="T191" s="12">
        <v>0</v>
      </c>
      <c r="U191" s="38">
        <v>0.00205348226180667</v>
      </c>
      <c r="V191" s="39">
        <f t="shared" si="4"/>
        <v>-0.8092527867770354</v>
      </c>
    </row>
    <row r="192" spans="9:22" ht="15">
      <c r="I192" s="9">
        <v>189</v>
      </c>
      <c r="J192" s="12">
        <v>-0.0010861500226963</v>
      </c>
      <c r="K192" s="12">
        <v>0</v>
      </c>
      <c r="L192" s="38">
        <v>0.0010861500226963</v>
      </c>
      <c r="M192" s="12">
        <v>59.39761159974</v>
      </c>
      <c r="N192" s="12">
        <v>60</v>
      </c>
      <c r="O192" s="38">
        <v>0.602388400260047</v>
      </c>
      <c r="P192" s="12">
        <v>38.5597402938673</v>
      </c>
      <c r="Q192" s="12">
        <v>40</v>
      </c>
      <c r="R192" s="38">
        <v>1.44025970613271</v>
      </c>
      <c r="S192" s="12">
        <v>19.3919855818975</v>
      </c>
      <c r="T192" s="12">
        <v>20</v>
      </c>
      <c r="U192" s="38">
        <v>0.60801441810246</v>
      </c>
      <c r="V192" s="39">
        <f t="shared" si="4"/>
        <v>0.6629371686294784</v>
      </c>
    </row>
    <row r="193" spans="9:22" ht="15">
      <c r="I193" s="9">
        <v>190</v>
      </c>
      <c r="J193" s="12">
        <v>19.9915578167063</v>
      </c>
      <c r="K193" s="12">
        <v>20</v>
      </c>
      <c r="L193" s="38">
        <v>0.00844218329368118</v>
      </c>
      <c r="M193" s="12">
        <v>0.000371595206132421</v>
      </c>
      <c r="N193" s="12">
        <v>0</v>
      </c>
      <c r="O193" s="38">
        <v>-0.000371595206132421</v>
      </c>
      <c r="P193" s="12">
        <v>60.6073479148685</v>
      </c>
      <c r="Q193" s="12">
        <v>60</v>
      </c>
      <c r="R193" s="38">
        <v>-0.607347914868491</v>
      </c>
      <c r="S193" s="12">
        <v>37.9469793214722</v>
      </c>
      <c r="T193" s="12">
        <v>40</v>
      </c>
      <c r="U193" s="38">
        <v>2.05302067852783</v>
      </c>
      <c r="V193" s="39">
        <f t="shared" si="4"/>
        <v>0.36343583793672196</v>
      </c>
    </row>
    <row r="194" spans="9:22" ht="15">
      <c r="I194" s="9">
        <v>191</v>
      </c>
      <c r="J194" s="12">
        <v>-0.0010861500226963</v>
      </c>
      <c r="K194" s="12">
        <v>0</v>
      </c>
      <c r="L194" s="38">
        <v>0.0010861500226963</v>
      </c>
      <c r="M194" s="12">
        <v>20.1142508131145</v>
      </c>
      <c r="N194" s="12">
        <v>20</v>
      </c>
      <c r="O194" s="38">
        <v>-0.114250813114545</v>
      </c>
      <c r="P194" s="12">
        <v>-0.00983080760013265</v>
      </c>
      <c r="Q194" s="12">
        <v>0</v>
      </c>
      <c r="R194" s="38">
        <v>0.00983080760013265</v>
      </c>
      <c r="S194" s="12">
        <v>54.411007916941</v>
      </c>
      <c r="T194" s="12">
        <v>60</v>
      </c>
      <c r="U194" s="38">
        <v>5.58899208305903</v>
      </c>
      <c r="V194" s="39">
        <f t="shared" si="4"/>
        <v>1.3714145568918286</v>
      </c>
    </row>
    <row r="195" spans="9:22" ht="15">
      <c r="I195" s="9">
        <v>192</v>
      </c>
      <c r="J195" s="12">
        <v>-0.0010861500226963</v>
      </c>
      <c r="K195" s="12">
        <v>0</v>
      </c>
      <c r="L195" s="38">
        <v>0.0010861500226963</v>
      </c>
      <c r="M195" s="12">
        <v>39.6728183042081</v>
      </c>
      <c r="N195" s="12">
        <v>40</v>
      </c>
      <c r="O195" s="38">
        <v>0.327181695791886</v>
      </c>
      <c r="P195" s="12">
        <v>20.1786651917576</v>
      </c>
      <c r="Q195" s="12">
        <v>20</v>
      </c>
      <c r="R195" s="38">
        <v>-0.178665191757638</v>
      </c>
      <c r="S195" s="12">
        <v>-0.00205348226180667</v>
      </c>
      <c r="T195" s="12">
        <v>0</v>
      </c>
      <c r="U195" s="38">
        <v>0.00205348226180667</v>
      </c>
      <c r="V195" s="39">
        <f t="shared" si="4"/>
        <v>0.03791403407968774</v>
      </c>
    </row>
    <row r="196" spans="9:22" ht="15">
      <c r="I196" s="9">
        <v>193</v>
      </c>
      <c r="J196" s="12">
        <v>-0.0010861500226963</v>
      </c>
      <c r="K196" s="12">
        <v>0</v>
      </c>
      <c r="L196" s="38">
        <v>0.0010861500226963</v>
      </c>
      <c r="M196" s="12">
        <v>60.8323137115298</v>
      </c>
      <c r="N196" s="12">
        <v>60</v>
      </c>
      <c r="O196" s="38">
        <v>-0.8323137115298</v>
      </c>
      <c r="P196" s="12">
        <v>39.3363718693499</v>
      </c>
      <c r="Q196" s="12">
        <v>40</v>
      </c>
      <c r="R196" s="38">
        <v>0.663628130650118</v>
      </c>
      <c r="S196" s="12">
        <v>19.4631073434387</v>
      </c>
      <c r="T196" s="12">
        <v>20</v>
      </c>
      <c r="U196" s="38">
        <v>0.536892656561324</v>
      </c>
      <c r="V196" s="39">
        <f t="shared" si="4"/>
        <v>0.09232330642608458</v>
      </c>
    </row>
    <row r="197" spans="9:22" ht="15">
      <c r="I197" s="9">
        <v>194</v>
      </c>
      <c r="J197" s="12">
        <v>21.5991458951624</v>
      </c>
      <c r="K197" s="12">
        <v>20</v>
      </c>
      <c r="L197" s="38">
        <v>-1.59914589516242</v>
      </c>
      <c r="M197" s="12">
        <v>0.000371595206132421</v>
      </c>
      <c r="N197" s="12">
        <v>0</v>
      </c>
      <c r="O197" s="38">
        <v>-0.000371595206132421</v>
      </c>
      <c r="P197" s="12">
        <v>51.0557048734155</v>
      </c>
      <c r="Q197" s="12">
        <v>60</v>
      </c>
      <c r="R197" s="38">
        <v>8.94429512658451</v>
      </c>
      <c r="S197" s="12">
        <v>-0.00205348226180667</v>
      </c>
      <c r="T197" s="12">
        <v>0</v>
      </c>
      <c r="U197" s="38">
        <v>0.00205348226180667</v>
      </c>
      <c r="V197" s="39">
        <f aca="true" t="shared" si="5" ref="V197:V203">AVERAGE(L197,O197,R197,U197)</f>
        <v>1.836707779619441</v>
      </c>
    </row>
    <row r="198" spans="9:22" ht="15">
      <c r="I198" s="9">
        <v>195</v>
      </c>
      <c r="J198" s="12">
        <v>37.538906039348</v>
      </c>
      <c r="K198" s="12">
        <v>40</v>
      </c>
      <c r="L198" s="38">
        <v>2.46109396065197</v>
      </c>
      <c r="M198" s="12">
        <v>18.2000774923502</v>
      </c>
      <c r="N198" s="12">
        <v>20</v>
      </c>
      <c r="O198" s="38">
        <v>1.79992250764983</v>
      </c>
      <c r="P198" s="12">
        <v>-0.00983080760013265</v>
      </c>
      <c r="Q198" s="12">
        <v>0</v>
      </c>
      <c r="R198" s="38">
        <v>0.00983080760013265</v>
      </c>
      <c r="S198" s="12">
        <v>53.9804336771539</v>
      </c>
      <c r="T198" s="12">
        <v>60</v>
      </c>
      <c r="U198" s="38">
        <v>6.01956632284612</v>
      </c>
      <c r="V198" s="39">
        <f t="shared" si="5"/>
        <v>2.5726033996870132</v>
      </c>
    </row>
    <row r="199" spans="9:22" ht="15">
      <c r="I199" s="9">
        <v>196</v>
      </c>
      <c r="J199" s="12">
        <v>56.8207627793404</v>
      </c>
      <c r="K199" s="12">
        <v>60</v>
      </c>
      <c r="L199" s="38">
        <v>3.17923722065958</v>
      </c>
      <c r="M199" s="12">
        <v>36.2837535898692</v>
      </c>
      <c r="N199" s="12">
        <v>40</v>
      </c>
      <c r="O199" s="38">
        <v>3.71624641013081</v>
      </c>
      <c r="P199" s="12">
        <v>-0.00983080760013265</v>
      </c>
      <c r="Q199" s="12">
        <v>0</v>
      </c>
      <c r="R199" s="38">
        <v>0.00983080760013265</v>
      </c>
      <c r="S199" s="12">
        <v>-0.00205348226180667</v>
      </c>
      <c r="T199" s="12">
        <v>0</v>
      </c>
      <c r="U199" s="38">
        <v>0.00205348226180667</v>
      </c>
      <c r="V199" s="39">
        <f t="shared" si="5"/>
        <v>1.7268419801630823</v>
      </c>
    </row>
    <row r="200" spans="9:22" ht="15">
      <c r="I200" s="9">
        <v>197</v>
      </c>
      <c r="J200" s="12">
        <v>-0.0010861500226963</v>
      </c>
      <c r="K200" s="12">
        <v>0</v>
      </c>
      <c r="L200" s="38">
        <v>0.0010861500226963</v>
      </c>
      <c r="M200" s="12">
        <v>60.8209479795028</v>
      </c>
      <c r="N200" s="12">
        <v>60</v>
      </c>
      <c r="O200" s="38">
        <v>-0.820947979502762</v>
      </c>
      <c r="P200" s="12">
        <v>45.7539686705996</v>
      </c>
      <c r="Q200" s="12">
        <v>40</v>
      </c>
      <c r="R200" s="38">
        <v>-5.75396867059956</v>
      </c>
      <c r="S200" s="12">
        <v>20.1891983126498</v>
      </c>
      <c r="T200" s="12">
        <v>20</v>
      </c>
      <c r="U200" s="38">
        <v>-0.18919831264984</v>
      </c>
      <c r="V200" s="39">
        <f t="shared" si="5"/>
        <v>-1.6907572031823666</v>
      </c>
    </row>
    <row r="201" spans="9:22" ht="15">
      <c r="I201" s="9">
        <v>198</v>
      </c>
      <c r="J201" s="12">
        <v>19.0606970618698</v>
      </c>
      <c r="K201" s="12">
        <v>20</v>
      </c>
      <c r="L201" s="38">
        <v>0.93930293813024</v>
      </c>
      <c r="M201" s="12">
        <v>0.000371595206132421</v>
      </c>
      <c r="N201" s="12">
        <v>0</v>
      </c>
      <c r="O201" s="38">
        <v>-0.000371595206132421</v>
      </c>
      <c r="P201" s="12">
        <v>62.0320120522219</v>
      </c>
      <c r="Q201" s="12">
        <v>60</v>
      </c>
      <c r="R201" s="38">
        <v>-2.03201205222187</v>
      </c>
      <c r="S201" s="12">
        <v>50.9593069625162</v>
      </c>
      <c r="T201" s="12">
        <v>40</v>
      </c>
      <c r="U201" s="38">
        <v>-10.9593069625162</v>
      </c>
      <c r="V201" s="39">
        <f t="shared" si="5"/>
        <v>-3.0130969179534905</v>
      </c>
    </row>
    <row r="202" spans="9:22" ht="15">
      <c r="I202" s="9">
        <v>199</v>
      </c>
      <c r="J202" s="12">
        <v>40.664160910358</v>
      </c>
      <c r="K202" s="12">
        <v>40</v>
      </c>
      <c r="L202" s="38">
        <v>-0.664160910357992</v>
      </c>
      <c r="M202" s="12">
        <v>28.0203149979396</v>
      </c>
      <c r="N202" s="12">
        <v>20</v>
      </c>
      <c r="O202" s="38">
        <v>-8.02031499793959</v>
      </c>
      <c r="P202" s="12">
        <v>-0.00983080760013265</v>
      </c>
      <c r="Q202" s="12">
        <v>0</v>
      </c>
      <c r="R202" s="38">
        <v>0.00983080760013265</v>
      </c>
      <c r="S202" s="12">
        <v>56.6922936625103</v>
      </c>
      <c r="T202" s="12">
        <v>60</v>
      </c>
      <c r="U202" s="38">
        <v>3.30770633748975</v>
      </c>
      <c r="V202" s="39">
        <f t="shared" si="5"/>
        <v>-1.3417346908019248</v>
      </c>
    </row>
    <row r="203" spans="9:22" ht="15">
      <c r="I203" s="9">
        <v>200</v>
      </c>
      <c r="J203" s="12">
        <v>58.1537090421121</v>
      </c>
      <c r="K203" s="12">
        <v>60</v>
      </c>
      <c r="L203" s="38">
        <v>1.84629095788793</v>
      </c>
      <c r="M203" s="12">
        <v>41.3144955025343</v>
      </c>
      <c r="N203" s="12">
        <v>40</v>
      </c>
      <c r="O203" s="38">
        <v>-1.31449550253434</v>
      </c>
      <c r="P203" s="12">
        <v>16.8445606134929</v>
      </c>
      <c r="Q203" s="12">
        <v>20</v>
      </c>
      <c r="R203" s="38">
        <v>3.1554393865071</v>
      </c>
      <c r="S203" s="12">
        <v>-0.00205348226180667</v>
      </c>
      <c r="T203" s="12">
        <v>0</v>
      </c>
      <c r="U203" s="38">
        <v>0.00205348226180667</v>
      </c>
      <c r="V203" s="39">
        <f t="shared" si="5"/>
        <v>0.9223220810306241</v>
      </c>
    </row>
    <row r="204" spans="9:22" ht="15">
      <c r="I204" s="59" t="s">
        <v>38</v>
      </c>
      <c r="J204" s="58">
        <f>AVERAGE(J4:J203)</f>
        <v>29.29997001582744</v>
      </c>
      <c r="K204" s="58">
        <f aca="true" t="shared" si="6" ref="K204:U204">AVERAGE(K4:K203)</f>
        <v>29.3</v>
      </c>
      <c r="L204" s="61">
        <f t="shared" si="6"/>
        <v>2.9984172604141655E-05</v>
      </c>
      <c r="M204" s="58">
        <f t="shared" si="6"/>
        <v>28.89998520837826</v>
      </c>
      <c r="N204" s="58">
        <f t="shared" si="6"/>
        <v>28.9</v>
      </c>
      <c r="O204" s="61">
        <f t="shared" si="6"/>
        <v>1.4791621745074978E-05</v>
      </c>
      <c r="P204" s="58">
        <f t="shared" si="6"/>
        <v>28.299966546494616</v>
      </c>
      <c r="Q204" s="58">
        <f t="shared" si="6"/>
        <v>28.3</v>
      </c>
      <c r="R204" s="61">
        <f t="shared" si="6"/>
        <v>3.3453505343024045E-05</v>
      </c>
      <c r="S204" s="58">
        <f t="shared" si="6"/>
        <v>29.29994194406565</v>
      </c>
      <c r="T204" s="58">
        <f t="shared" si="6"/>
        <v>29.3</v>
      </c>
      <c r="U204" s="61">
        <f t="shared" si="6"/>
        <v>5.805593435792393E-05</v>
      </c>
      <c r="V204" s="61">
        <f>AVERAGE(V4:V203)</f>
        <v>3.407130851258544E-05</v>
      </c>
    </row>
    <row r="205" spans="10:22" ht="15"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0:22" ht="15"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62"/>
    </row>
    <row r="207" spans="10:22" ht="15"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0:22" ht="15"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0:22" ht="15"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0:22" ht="15"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0:22" ht="15"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0:22" ht="15"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0:22" ht="15"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0:22" ht="15"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0:22" ht="15"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0:22" ht="15"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0:22" ht="15"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0:22" ht="15"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0:22" ht="15"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0:22" ht="15"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0:22" ht="15"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0:22" ht="15"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0:22" ht="15"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0:22" ht="15"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0:22" ht="15"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0:22" ht="15"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0:22" ht="15"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0:22" ht="15"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0:22" ht="15"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0:22" ht="15"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0:22" ht="15"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0:22" ht="15"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0:22" ht="15"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0:22" ht="15"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0:22" ht="15"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0:22" ht="15"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0:22" ht="15"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0:22" ht="15"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0:22" ht="15"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0:22" ht="15"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0:22" ht="15"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0:22" ht="15"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0:22" ht="15"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0:22" ht="15"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0:22" ht="15"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0:22" ht="15"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0:22" ht="15"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0:22" ht="15"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</sheetData>
  <mergeCells count="18">
    <mergeCell ref="A7:A10"/>
    <mergeCell ref="A11:A14"/>
    <mergeCell ref="A16:G16"/>
    <mergeCell ref="A17:B17"/>
    <mergeCell ref="A18:A21"/>
    <mergeCell ref="A22:A25"/>
    <mergeCell ref="A26:A29"/>
    <mergeCell ref="C31:G31"/>
    <mergeCell ref="C37:G37"/>
    <mergeCell ref="A1:G1"/>
    <mergeCell ref="I1:V1"/>
    <mergeCell ref="V2:V3"/>
    <mergeCell ref="S2:U2"/>
    <mergeCell ref="A2:B2"/>
    <mergeCell ref="P2:R2"/>
    <mergeCell ref="M2:O2"/>
    <mergeCell ref="J2:L2"/>
    <mergeCell ref="A3:A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E3B8-7709-42E3-B4FD-38CDE25021E0}">
  <dimension ref="A1:U234"/>
  <sheetViews>
    <sheetView tabSelected="1" zoomScale="120" zoomScaleNormal="120" workbookViewId="0" topLeftCell="C1">
      <selection activeCell="U7" sqref="U7"/>
    </sheetView>
  </sheetViews>
  <sheetFormatPr defaultColWidth="9.140625" defaultRowHeight="15"/>
  <cols>
    <col min="1" max="1" width="9.28125" style="1" customWidth="1"/>
    <col min="2" max="5" width="7.57421875" style="1" customWidth="1"/>
    <col min="6" max="6" width="9.140625" style="1" customWidth="1"/>
    <col min="7" max="7" width="4.140625" style="7" customWidth="1"/>
    <col min="8" max="10" width="9.00390625" style="7" customWidth="1"/>
    <col min="11" max="11" width="5.421875" style="7" customWidth="1"/>
    <col min="12" max="13" width="9.140625" style="1" customWidth="1"/>
  </cols>
  <sheetData>
    <row r="1" spans="1:10" ht="15">
      <c r="A1" s="82" t="s">
        <v>57</v>
      </c>
      <c r="B1" s="82"/>
      <c r="C1" s="82"/>
      <c r="D1" s="82"/>
      <c r="E1" s="82"/>
      <c r="G1" s="82" t="s">
        <v>59</v>
      </c>
      <c r="H1" s="82"/>
      <c r="I1" s="82"/>
      <c r="J1" s="82"/>
    </row>
    <row r="2" spans="1:10" ht="15">
      <c r="A2" s="34"/>
      <c r="B2" s="6">
        <v>3</v>
      </c>
      <c r="C2" s="6">
        <v>4</v>
      </c>
      <c r="D2" s="6">
        <v>5</v>
      </c>
      <c r="E2" s="6">
        <v>6</v>
      </c>
      <c r="F2" s="13"/>
      <c r="G2" s="10" t="s">
        <v>36</v>
      </c>
      <c r="H2" s="8" t="s">
        <v>11</v>
      </c>
      <c r="I2" s="8" t="s">
        <v>37</v>
      </c>
      <c r="J2" s="8" t="s">
        <v>89</v>
      </c>
    </row>
    <row r="3" spans="1:10" ht="14.4" customHeight="1">
      <c r="A3" s="34" t="s">
        <v>1</v>
      </c>
      <c r="B3" s="23">
        <v>20.3364556541062</v>
      </c>
      <c r="C3" s="23">
        <v>19.5987896083548</v>
      </c>
      <c r="D3" s="23">
        <v>18.6950927653888</v>
      </c>
      <c r="E3" s="15">
        <v>18.3923097047939</v>
      </c>
      <c r="F3" s="13"/>
      <c r="G3" s="37">
        <v>1</v>
      </c>
      <c r="H3" s="41">
        <v>64</v>
      </c>
      <c r="I3" s="41">
        <v>80</v>
      </c>
      <c r="J3" s="41">
        <v>16</v>
      </c>
    </row>
    <row r="4" spans="1:10" ht="11.25">
      <c r="A4" s="65" t="s">
        <v>0</v>
      </c>
      <c r="B4" s="40">
        <v>20.5347345898437</v>
      </c>
      <c r="C4" s="14">
        <v>19.764632367962</v>
      </c>
      <c r="D4" s="40">
        <v>19.5252084811857</v>
      </c>
      <c r="E4" s="40">
        <v>18.7400767391832</v>
      </c>
      <c r="F4" s="13"/>
      <c r="G4" s="9">
        <v>2</v>
      </c>
      <c r="H4" s="41">
        <v>73</v>
      </c>
      <c r="I4" s="41">
        <v>90</v>
      </c>
      <c r="J4" s="41">
        <v>17</v>
      </c>
    </row>
    <row r="5" spans="1:21" ht="15">
      <c r="A5" s="35" t="s">
        <v>54</v>
      </c>
      <c r="B5" s="23">
        <v>20.3084440672569</v>
      </c>
      <c r="C5" s="23">
        <v>19.6575663147785</v>
      </c>
      <c r="D5" s="23">
        <v>19.0802588309561</v>
      </c>
      <c r="E5" s="23">
        <v>18.439558455053</v>
      </c>
      <c r="F5" s="13"/>
      <c r="G5" s="37">
        <v>3</v>
      </c>
      <c r="H5" s="41">
        <v>67</v>
      </c>
      <c r="I5" s="41">
        <v>40</v>
      </c>
      <c r="J5" s="41">
        <v>-27</v>
      </c>
      <c r="R5">
        <v>0.0779220779220779</v>
      </c>
      <c r="S5">
        <v>3.4071308512459E-05</v>
      </c>
      <c r="T5">
        <f>MAX(R5:S5)</f>
        <v>0.0779220779220779</v>
      </c>
      <c r="U5">
        <f>R5-S5</f>
        <v>0.07788800661356544</v>
      </c>
    </row>
    <row r="6" spans="1:21" ht="15">
      <c r="A6" s="27"/>
      <c r="B6" s="16"/>
      <c r="C6" s="16"/>
      <c r="D6" s="16"/>
      <c r="E6" s="16"/>
      <c r="F6" s="13"/>
      <c r="G6" s="9">
        <v>4</v>
      </c>
      <c r="H6" s="41">
        <v>57</v>
      </c>
      <c r="I6" s="41">
        <v>45</v>
      </c>
      <c r="J6" s="41">
        <v>-12</v>
      </c>
      <c r="R6">
        <v>19.764632367962</v>
      </c>
      <c r="S6">
        <v>2.7155701380779798</v>
      </c>
      <c r="T6">
        <f>MIN(R6:S6)</f>
        <v>2.7155701380779798</v>
      </c>
      <c r="U6">
        <f>R6-S6</f>
        <v>17.049062229884022</v>
      </c>
    </row>
    <row r="7" spans="1:10" ht="11.25">
      <c r="A7" s="82" t="s">
        <v>58</v>
      </c>
      <c r="B7" s="82"/>
      <c r="C7" s="82"/>
      <c r="D7" s="82"/>
      <c r="E7" s="82"/>
      <c r="F7" s="13"/>
      <c r="G7" s="37">
        <v>5</v>
      </c>
      <c r="H7" s="41">
        <v>75</v>
      </c>
      <c r="I7" s="41">
        <v>85</v>
      </c>
      <c r="J7" s="41">
        <v>10</v>
      </c>
    </row>
    <row r="8" spans="1:10" ht="11.25">
      <c r="A8" s="34"/>
      <c r="B8" s="6">
        <v>3</v>
      </c>
      <c r="C8" s="6">
        <v>4</v>
      </c>
      <c r="D8" s="6">
        <v>5</v>
      </c>
      <c r="E8" s="6">
        <v>6</v>
      </c>
      <c r="F8" s="13"/>
      <c r="G8" s="9">
        <v>6</v>
      </c>
      <c r="H8" s="41">
        <v>54</v>
      </c>
      <c r="I8" s="41">
        <v>25</v>
      </c>
      <c r="J8" s="41">
        <v>-29</v>
      </c>
    </row>
    <row r="9" spans="1:10" ht="11.25">
      <c r="A9" s="34" t="s">
        <v>1</v>
      </c>
      <c r="B9" s="23">
        <v>0.012987012987013</v>
      </c>
      <c r="C9" s="23">
        <v>0.0346320346320346</v>
      </c>
      <c r="D9" s="23">
        <v>0.00865800865800866</v>
      </c>
      <c r="E9" s="23">
        <v>0.0432900432900433</v>
      </c>
      <c r="F9" s="13"/>
      <c r="G9" s="37">
        <v>7</v>
      </c>
      <c r="H9" s="41">
        <v>65</v>
      </c>
      <c r="I9" s="41">
        <v>70</v>
      </c>
      <c r="J9" s="41">
        <v>5</v>
      </c>
    </row>
    <row r="10" spans="1:10" ht="11.25">
      <c r="A10" s="65" t="s">
        <v>0</v>
      </c>
      <c r="B10" s="40">
        <v>-0.038961038961039</v>
      </c>
      <c r="C10" s="14">
        <v>0.0779220779220779</v>
      </c>
      <c r="D10" s="40">
        <v>0.0562770562770563</v>
      </c>
      <c r="E10" s="40">
        <v>0.0562770562770563</v>
      </c>
      <c r="F10" s="13"/>
      <c r="G10" s="9">
        <v>8</v>
      </c>
      <c r="H10" s="41">
        <v>58</v>
      </c>
      <c r="I10" s="41">
        <v>30</v>
      </c>
      <c r="J10" s="41">
        <v>-28</v>
      </c>
    </row>
    <row r="11" spans="1:10" ht="11.25">
      <c r="A11" s="35" t="s">
        <v>54</v>
      </c>
      <c r="B11" s="23">
        <v>0</v>
      </c>
      <c r="C11" s="23">
        <v>-0.00432900432900433</v>
      </c>
      <c r="D11" s="23">
        <v>0.012987012987013</v>
      </c>
      <c r="E11" s="23">
        <v>0.0346320346320346</v>
      </c>
      <c r="F11" s="13"/>
      <c r="G11" s="37">
        <v>9</v>
      </c>
      <c r="H11" s="41">
        <v>81</v>
      </c>
      <c r="I11" s="41">
        <v>80</v>
      </c>
      <c r="J11" s="41">
        <v>-1</v>
      </c>
    </row>
    <row r="12" spans="1:10" ht="11.25">
      <c r="A12" s="36"/>
      <c r="B12" s="29"/>
      <c r="C12" s="29"/>
      <c r="D12" s="29"/>
      <c r="E12" s="29"/>
      <c r="G12" s="9">
        <v>10</v>
      </c>
      <c r="H12" s="41">
        <v>67</v>
      </c>
      <c r="I12" s="41">
        <v>90</v>
      </c>
      <c r="J12" s="41">
        <v>23</v>
      </c>
    </row>
    <row r="13" spans="1:10" ht="11.25">
      <c r="A13" s="36"/>
      <c r="B13" s="16"/>
      <c r="C13" s="16"/>
      <c r="D13" s="16"/>
      <c r="E13" s="16"/>
      <c r="G13" s="37">
        <v>11</v>
      </c>
      <c r="H13" s="41">
        <v>63</v>
      </c>
      <c r="I13" s="41">
        <v>40</v>
      </c>
      <c r="J13" s="41">
        <v>-23</v>
      </c>
    </row>
    <row r="14" spans="1:10" ht="11.25">
      <c r="A14" s="36"/>
      <c r="B14" s="16"/>
      <c r="C14" s="16"/>
      <c r="D14" s="16"/>
      <c r="E14" s="16"/>
      <c r="G14" s="9">
        <v>12</v>
      </c>
      <c r="H14" s="41">
        <v>81</v>
      </c>
      <c r="I14" s="41">
        <v>40</v>
      </c>
      <c r="J14" s="41">
        <v>-41</v>
      </c>
    </row>
    <row r="15" spans="1:10" ht="11.25">
      <c r="A15" s="36"/>
      <c r="B15" s="16"/>
      <c r="C15" s="16"/>
      <c r="D15" s="16"/>
      <c r="E15" s="16"/>
      <c r="G15" s="37">
        <v>13</v>
      </c>
      <c r="H15" s="41">
        <v>80</v>
      </c>
      <c r="I15" s="41">
        <v>90</v>
      </c>
      <c r="J15" s="41">
        <v>10</v>
      </c>
    </row>
    <row r="16" spans="1:10" ht="11.25">
      <c r="A16" s="36"/>
      <c r="B16" s="16"/>
      <c r="C16" s="16"/>
      <c r="D16" s="16"/>
      <c r="E16" s="16"/>
      <c r="G16" s="9">
        <v>14</v>
      </c>
      <c r="H16" s="41">
        <v>66</v>
      </c>
      <c r="I16" s="41">
        <v>90</v>
      </c>
      <c r="J16" s="41">
        <v>24</v>
      </c>
    </row>
    <row r="17" spans="1:10" ht="11.25">
      <c r="A17" s="36"/>
      <c r="B17" s="29"/>
      <c r="C17" s="29"/>
      <c r="D17" s="29"/>
      <c r="E17" s="29"/>
      <c r="G17" s="37">
        <v>15</v>
      </c>
      <c r="H17" s="41">
        <v>66</v>
      </c>
      <c r="I17" s="41">
        <v>55</v>
      </c>
      <c r="J17" s="41">
        <v>-11</v>
      </c>
    </row>
    <row r="18" spans="7:10" ht="11.25">
      <c r="G18" s="9">
        <v>16</v>
      </c>
      <c r="H18" s="41">
        <v>63</v>
      </c>
      <c r="I18" s="41">
        <v>45</v>
      </c>
      <c r="J18" s="41">
        <v>-18</v>
      </c>
    </row>
    <row r="19" spans="1:10" ht="11.25">
      <c r="A19" s="21"/>
      <c r="B19" s="21"/>
      <c r="C19" s="21"/>
      <c r="D19" s="21"/>
      <c r="E19" s="21"/>
      <c r="G19" s="37">
        <v>17</v>
      </c>
      <c r="H19" s="41">
        <v>81</v>
      </c>
      <c r="I19" s="41">
        <v>98</v>
      </c>
      <c r="J19" s="41">
        <v>17</v>
      </c>
    </row>
    <row r="20" spans="1:10" ht="11.25">
      <c r="A20" s="22"/>
      <c r="B20" s="21"/>
      <c r="C20" s="20"/>
      <c r="D20" s="20"/>
      <c r="E20" s="20"/>
      <c r="G20" s="9">
        <v>18</v>
      </c>
      <c r="H20" s="41">
        <v>64</v>
      </c>
      <c r="I20" s="41">
        <v>85</v>
      </c>
      <c r="J20" s="41">
        <v>21</v>
      </c>
    </row>
    <row r="21" spans="1:10" ht="11.25">
      <c r="A21" s="33"/>
      <c r="B21" s="30"/>
      <c r="C21" s="30"/>
      <c r="D21" s="30"/>
      <c r="E21" s="30"/>
      <c r="G21" s="37">
        <v>19</v>
      </c>
      <c r="H21" s="41">
        <v>55</v>
      </c>
      <c r="I21" s="41">
        <v>65</v>
      </c>
      <c r="J21" s="41">
        <v>10</v>
      </c>
    </row>
    <row r="22" spans="1:10" ht="11.25">
      <c r="A22" s="33"/>
      <c r="B22" s="30"/>
      <c r="C22" s="30"/>
      <c r="D22" s="30"/>
      <c r="E22" s="30"/>
      <c r="G22" s="9">
        <v>20</v>
      </c>
      <c r="H22" s="41">
        <v>64</v>
      </c>
      <c r="I22" s="41">
        <v>45</v>
      </c>
      <c r="J22" s="41">
        <v>-19</v>
      </c>
    </row>
    <row r="23" spans="1:10" ht="11.25">
      <c r="A23" s="33"/>
      <c r="B23" s="30"/>
      <c r="C23" s="30"/>
      <c r="D23" s="30"/>
      <c r="E23" s="30"/>
      <c r="G23" s="37">
        <v>21</v>
      </c>
      <c r="H23" s="41">
        <v>69</v>
      </c>
      <c r="I23" s="41">
        <v>70</v>
      </c>
      <c r="J23" s="41">
        <v>1</v>
      </c>
    </row>
    <row r="24" spans="1:10" ht="11.25">
      <c r="A24" s="33"/>
      <c r="B24" s="30"/>
      <c r="C24" s="30"/>
      <c r="D24" s="30"/>
      <c r="E24" s="30"/>
      <c r="G24" s="9">
        <v>22</v>
      </c>
      <c r="H24" s="41">
        <v>55</v>
      </c>
      <c r="I24" s="41">
        <v>70</v>
      </c>
      <c r="J24" s="41">
        <v>15</v>
      </c>
    </row>
    <row r="25" spans="1:10" ht="11.25">
      <c r="A25" s="33"/>
      <c r="B25" s="28"/>
      <c r="C25" s="28"/>
      <c r="D25" s="28"/>
      <c r="E25" s="28"/>
      <c r="G25" s="37">
        <v>23</v>
      </c>
      <c r="H25" s="41">
        <v>46</v>
      </c>
      <c r="I25" s="41">
        <v>50</v>
      </c>
      <c r="J25" s="41">
        <v>4</v>
      </c>
    </row>
    <row r="26" spans="1:10" ht="11.25">
      <c r="A26" s="32"/>
      <c r="B26" s="31"/>
      <c r="C26" s="31"/>
      <c r="D26" s="31"/>
      <c r="E26" s="31"/>
      <c r="G26" s="9">
        <v>24</v>
      </c>
      <c r="H26" s="41">
        <v>78</v>
      </c>
      <c r="I26" s="41">
        <v>95</v>
      </c>
      <c r="J26" s="41">
        <v>17</v>
      </c>
    </row>
    <row r="27" spans="1:10" ht="11.25">
      <c r="A27" s="32"/>
      <c r="B27" s="30"/>
      <c r="C27" s="30"/>
      <c r="D27" s="30"/>
      <c r="E27" s="30"/>
      <c r="G27" s="37">
        <v>25</v>
      </c>
      <c r="H27" s="41">
        <v>52</v>
      </c>
      <c r="I27" s="41">
        <v>70</v>
      </c>
      <c r="J27" s="41">
        <v>18</v>
      </c>
    </row>
    <row r="28" spans="1:10" ht="11.25">
      <c r="A28" s="32"/>
      <c r="B28" s="30"/>
      <c r="C28" s="30"/>
      <c r="D28" s="30"/>
      <c r="E28" s="30"/>
      <c r="G28" s="9">
        <v>26</v>
      </c>
      <c r="H28" s="41">
        <v>65</v>
      </c>
      <c r="I28" s="41">
        <v>75</v>
      </c>
      <c r="J28" s="41">
        <v>10</v>
      </c>
    </row>
    <row r="29" spans="1:10" ht="11.25">
      <c r="A29" s="32"/>
      <c r="B29" s="30"/>
      <c r="C29" s="30"/>
      <c r="D29" s="30"/>
      <c r="E29" s="30"/>
      <c r="G29" s="37">
        <v>27</v>
      </c>
      <c r="H29" s="41">
        <v>38</v>
      </c>
      <c r="I29" s="41">
        <v>25</v>
      </c>
      <c r="J29" s="41">
        <v>-13</v>
      </c>
    </row>
    <row r="30" spans="1:10" ht="11.25">
      <c r="A30" s="32"/>
      <c r="B30" s="31"/>
      <c r="C30" s="31"/>
      <c r="D30" s="31"/>
      <c r="E30" s="31"/>
      <c r="G30" s="9">
        <v>28</v>
      </c>
      <c r="H30" s="41">
        <v>56</v>
      </c>
      <c r="I30" s="41">
        <v>85</v>
      </c>
      <c r="J30" s="41">
        <v>29</v>
      </c>
    </row>
    <row r="31" spans="1:10" ht="11.25">
      <c r="A31" s="32"/>
      <c r="B31" s="30"/>
      <c r="C31" s="30"/>
      <c r="D31" s="30"/>
      <c r="E31" s="30"/>
      <c r="G31" s="37">
        <v>29</v>
      </c>
      <c r="H31" s="41">
        <v>67</v>
      </c>
      <c r="I31" s="41">
        <v>60</v>
      </c>
      <c r="J31" s="41">
        <v>-7</v>
      </c>
    </row>
    <row r="32" spans="1:10" ht="11.25">
      <c r="A32" s="32"/>
      <c r="B32" s="30"/>
      <c r="C32" s="30"/>
      <c r="D32" s="30"/>
      <c r="E32" s="30"/>
      <c r="G32" s="9">
        <v>30</v>
      </c>
      <c r="H32" s="41">
        <v>69</v>
      </c>
      <c r="I32" s="41">
        <v>123</v>
      </c>
      <c r="J32" s="41">
        <v>54</v>
      </c>
    </row>
    <row r="33" spans="1:10" ht="11.25">
      <c r="A33" s="32"/>
      <c r="B33" s="30"/>
      <c r="C33" s="30"/>
      <c r="D33" s="30"/>
      <c r="E33" s="30"/>
      <c r="G33" s="37">
        <v>31</v>
      </c>
      <c r="H33" s="41">
        <v>80</v>
      </c>
      <c r="I33" s="41">
        <v>80</v>
      </c>
      <c r="J33" s="41">
        <v>0</v>
      </c>
    </row>
    <row r="34" spans="1:10" ht="11.25">
      <c r="A34" s="32"/>
      <c r="B34" s="30"/>
      <c r="C34" s="30"/>
      <c r="D34" s="30"/>
      <c r="E34" s="30"/>
      <c r="G34" s="9">
        <v>32</v>
      </c>
      <c r="H34" s="41">
        <v>58</v>
      </c>
      <c r="I34" s="41">
        <v>35</v>
      </c>
      <c r="J34" s="41">
        <v>-23</v>
      </c>
    </row>
    <row r="35" spans="1:10" ht="15">
      <c r="A35" s="32"/>
      <c r="B35" s="31"/>
      <c r="C35" s="31"/>
      <c r="D35" s="31"/>
      <c r="E35" s="31"/>
      <c r="G35" s="37">
        <v>33</v>
      </c>
      <c r="H35" s="41">
        <v>69</v>
      </c>
      <c r="I35" s="41">
        <v>90</v>
      </c>
      <c r="J35" s="41">
        <v>21</v>
      </c>
    </row>
    <row r="36" spans="7:10" ht="15">
      <c r="G36" s="9">
        <v>34</v>
      </c>
      <c r="H36" s="41">
        <v>66</v>
      </c>
      <c r="I36" s="41">
        <v>80</v>
      </c>
      <c r="J36" s="41">
        <v>14</v>
      </c>
    </row>
    <row r="37" spans="7:10" ht="15">
      <c r="G37" s="37">
        <v>35</v>
      </c>
      <c r="H37" s="41">
        <v>51</v>
      </c>
      <c r="I37" s="41">
        <v>75</v>
      </c>
      <c r="J37" s="41">
        <v>24</v>
      </c>
    </row>
    <row r="38" spans="7:10" ht="15">
      <c r="G38" s="9">
        <v>36</v>
      </c>
      <c r="H38" s="41">
        <v>61</v>
      </c>
      <c r="I38" s="41">
        <v>60</v>
      </c>
      <c r="J38" s="41">
        <v>-1</v>
      </c>
    </row>
    <row r="39" spans="7:10" ht="15">
      <c r="G39" s="37">
        <v>37</v>
      </c>
      <c r="H39" s="41">
        <v>50</v>
      </c>
      <c r="I39" s="41">
        <v>35</v>
      </c>
      <c r="J39" s="41">
        <v>-15</v>
      </c>
    </row>
    <row r="40" spans="7:10" ht="15">
      <c r="G40" s="9">
        <v>38</v>
      </c>
      <c r="H40" s="41">
        <v>48</v>
      </c>
      <c r="I40" s="41">
        <v>35</v>
      </c>
      <c r="J40" s="41">
        <v>-13</v>
      </c>
    </row>
    <row r="41" spans="7:10" ht="15">
      <c r="G41" s="37">
        <v>39</v>
      </c>
      <c r="H41" s="41">
        <v>77</v>
      </c>
      <c r="I41" s="41">
        <v>95</v>
      </c>
      <c r="J41" s="41">
        <v>18</v>
      </c>
    </row>
    <row r="42" spans="7:10" ht="15">
      <c r="G42" s="9">
        <v>40</v>
      </c>
      <c r="H42" s="41">
        <v>47</v>
      </c>
      <c r="I42" s="41">
        <v>25</v>
      </c>
      <c r="J42" s="41">
        <v>-22</v>
      </c>
    </row>
    <row r="43" spans="7:10" ht="15">
      <c r="G43" s="37">
        <v>41</v>
      </c>
      <c r="H43" s="41">
        <v>61</v>
      </c>
      <c r="I43" s="41">
        <v>95</v>
      </c>
      <c r="J43" s="41">
        <v>34</v>
      </c>
    </row>
    <row r="44" spans="7:10" ht="15">
      <c r="G44" s="9">
        <v>42</v>
      </c>
      <c r="H44" s="41">
        <v>69</v>
      </c>
      <c r="I44" s="41">
        <v>112</v>
      </c>
      <c r="J44" s="41">
        <v>43</v>
      </c>
    </row>
    <row r="45" spans="7:10" ht="15">
      <c r="G45" s="37">
        <v>43</v>
      </c>
      <c r="H45" s="41">
        <v>55</v>
      </c>
      <c r="I45" s="41">
        <v>70</v>
      </c>
      <c r="J45" s="41">
        <v>15</v>
      </c>
    </row>
    <row r="46" spans="7:10" ht="15">
      <c r="G46" s="9">
        <v>44</v>
      </c>
      <c r="H46" s="41">
        <v>63</v>
      </c>
      <c r="I46" s="41">
        <v>80</v>
      </c>
      <c r="J46" s="41">
        <v>17</v>
      </c>
    </row>
    <row r="47" spans="7:10" ht="15">
      <c r="G47" s="37">
        <v>45</v>
      </c>
      <c r="H47" s="41">
        <v>67</v>
      </c>
      <c r="I47" s="41">
        <v>85</v>
      </c>
      <c r="J47" s="41">
        <v>18</v>
      </c>
    </row>
    <row r="48" spans="7:10" ht="15">
      <c r="G48" s="9">
        <v>46</v>
      </c>
      <c r="H48" s="41">
        <v>76</v>
      </c>
      <c r="I48" s="41">
        <v>55</v>
      </c>
      <c r="J48" s="41">
        <v>-21</v>
      </c>
    </row>
    <row r="49" spans="7:10" ht="15">
      <c r="G49" s="37">
        <v>47</v>
      </c>
      <c r="H49" s="41">
        <v>57</v>
      </c>
      <c r="I49" s="41">
        <v>45</v>
      </c>
      <c r="J49" s="41">
        <v>-12</v>
      </c>
    </row>
    <row r="50" spans="7:10" ht="15">
      <c r="G50" s="9">
        <v>48</v>
      </c>
      <c r="H50" s="41">
        <v>57</v>
      </c>
      <c r="I50" s="41">
        <v>45</v>
      </c>
      <c r="J50" s="41">
        <v>-12</v>
      </c>
    </row>
    <row r="51" spans="7:10" ht="15">
      <c r="G51" s="37">
        <v>49</v>
      </c>
      <c r="H51" s="41">
        <v>54</v>
      </c>
      <c r="I51" s="41">
        <v>50</v>
      </c>
      <c r="J51" s="41">
        <v>-4</v>
      </c>
    </row>
    <row r="52" spans="7:10" ht="15">
      <c r="G52" s="9">
        <v>50</v>
      </c>
      <c r="H52" s="41">
        <v>58</v>
      </c>
      <c r="I52" s="41">
        <v>90</v>
      </c>
      <c r="J52" s="41">
        <v>32</v>
      </c>
    </row>
    <row r="53" spans="7:10" ht="15">
      <c r="G53" s="37">
        <v>51</v>
      </c>
      <c r="H53" s="41">
        <v>57</v>
      </c>
      <c r="I53" s="41">
        <v>50</v>
      </c>
      <c r="J53" s="41">
        <v>-7</v>
      </c>
    </row>
    <row r="54" spans="7:10" ht="15">
      <c r="G54" s="9">
        <v>52</v>
      </c>
      <c r="H54" s="41">
        <v>70</v>
      </c>
      <c r="I54" s="41">
        <v>80</v>
      </c>
      <c r="J54" s="41">
        <v>10</v>
      </c>
    </row>
    <row r="55" spans="7:10" ht="15">
      <c r="G55" s="37">
        <v>53</v>
      </c>
      <c r="H55" s="41">
        <v>63</v>
      </c>
      <c r="I55" s="41">
        <v>75</v>
      </c>
      <c r="J55" s="41">
        <v>12</v>
      </c>
    </row>
    <row r="56" spans="7:10" ht="15">
      <c r="G56" s="9">
        <v>54</v>
      </c>
      <c r="H56" s="41">
        <v>62</v>
      </c>
      <c r="I56" s="41">
        <v>90</v>
      </c>
      <c r="J56" s="41">
        <v>28</v>
      </c>
    </row>
    <row r="57" spans="7:10" ht="15">
      <c r="G57" s="37">
        <v>55</v>
      </c>
      <c r="H57" s="41">
        <v>71</v>
      </c>
      <c r="I57" s="41">
        <v>90</v>
      </c>
      <c r="J57" s="41">
        <v>19</v>
      </c>
    </row>
    <row r="58" spans="7:10" ht="15">
      <c r="G58" s="9">
        <v>56</v>
      </c>
      <c r="H58" s="41">
        <v>68</v>
      </c>
      <c r="I58" s="41">
        <v>55</v>
      </c>
      <c r="J58" s="41">
        <v>-13</v>
      </c>
    </row>
    <row r="59" spans="7:10" ht="15">
      <c r="G59" s="37">
        <v>57</v>
      </c>
      <c r="H59" s="41">
        <v>48</v>
      </c>
      <c r="I59" s="41">
        <v>30</v>
      </c>
      <c r="J59" s="41">
        <v>-18</v>
      </c>
    </row>
    <row r="60" spans="7:10" ht="15">
      <c r="G60" s="9">
        <v>58</v>
      </c>
      <c r="H60" s="41">
        <v>92</v>
      </c>
      <c r="I60" s="41">
        <v>127</v>
      </c>
      <c r="J60" s="41">
        <v>35</v>
      </c>
    </row>
    <row r="61" spans="7:10" ht="15">
      <c r="G61" s="37">
        <v>59</v>
      </c>
      <c r="H61" s="41">
        <v>65</v>
      </c>
      <c r="I61" s="41">
        <v>75</v>
      </c>
      <c r="J61" s="41">
        <v>10</v>
      </c>
    </row>
    <row r="62" spans="7:10" ht="15">
      <c r="G62" s="9">
        <v>60</v>
      </c>
      <c r="H62" s="41">
        <v>53</v>
      </c>
      <c r="I62" s="41">
        <v>60</v>
      </c>
      <c r="J62" s="41">
        <v>7</v>
      </c>
    </row>
    <row r="63" spans="7:10" ht="15">
      <c r="G63" s="37">
        <v>61</v>
      </c>
      <c r="H63" s="41">
        <v>76</v>
      </c>
      <c r="I63" s="41">
        <v>85</v>
      </c>
      <c r="J63" s="41">
        <v>9</v>
      </c>
    </row>
    <row r="64" spans="7:10" ht="15">
      <c r="G64" s="9">
        <v>62</v>
      </c>
      <c r="H64" s="41">
        <v>64</v>
      </c>
      <c r="I64" s="41">
        <v>75</v>
      </c>
      <c r="J64" s="41">
        <v>11</v>
      </c>
    </row>
    <row r="65" spans="7:10" ht="15">
      <c r="G65" s="37">
        <v>63</v>
      </c>
      <c r="H65" s="41">
        <v>69</v>
      </c>
      <c r="I65" s="41">
        <v>85</v>
      </c>
      <c r="J65" s="41">
        <v>16</v>
      </c>
    </row>
    <row r="66" spans="7:10" ht="15">
      <c r="G66" s="9">
        <v>64</v>
      </c>
      <c r="H66" s="41">
        <v>70</v>
      </c>
      <c r="I66" s="41">
        <v>70</v>
      </c>
      <c r="J66" s="41">
        <v>0</v>
      </c>
    </row>
    <row r="67" spans="7:10" ht="15">
      <c r="G67" s="37">
        <v>65</v>
      </c>
      <c r="H67" s="41">
        <v>75</v>
      </c>
      <c r="I67" s="41">
        <v>108</v>
      </c>
      <c r="J67" s="41">
        <v>33</v>
      </c>
    </row>
    <row r="68" spans="7:10" ht="15">
      <c r="G68" s="9">
        <v>66</v>
      </c>
      <c r="H68" s="41">
        <v>60</v>
      </c>
      <c r="I68" s="41">
        <v>55</v>
      </c>
      <c r="J68" s="41">
        <v>-5</v>
      </c>
    </row>
    <row r="69" spans="7:10" ht="15">
      <c r="G69" s="37">
        <v>67</v>
      </c>
      <c r="H69" s="41">
        <v>60</v>
      </c>
      <c r="I69" s="41">
        <v>45</v>
      </c>
      <c r="J69" s="41">
        <v>-15</v>
      </c>
    </row>
    <row r="70" spans="7:10" ht="15">
      <c r="G70" s="9">
        <v>68</v>
      </c>
      <c r="H70" s="41">
        <v>54</v>
      </c>
      <c r="I70" s="41">
        <v>45</v>
      </c>
      <c r="J70" s="41">
        <v>-9</v>
      </c>
    </row>
    <row r="71" spans="7:10" ht="15">
      <c r="G71" s="37">
        <v>69</v>
      </c>
      <c r="H71" s="41">
        <v>57</v>
      </c>
      <c r="I71" s="41">
        <v>70</v>
      </c>
      <c r="J71" s="41">
        <v>13</v>
      </c>
    </row>
    <row r="72" spans="7:10" ht="15">
      <c r="G72" s="9">
        <v>70</v>
      </c>
      <c r="H72" s="41">
        <v>65</v>
      </c>
      <c r="I72" s="41">
        <v>90</v>
      </c>
      <c r="J72" s="41">
        <v>25</v>
      </c>
    </row>
    <row r="73" spans="7:10" ht="15">
      <c r="G73" s="37">
        <v>71</v>
      </c>
      <c r="H73" s="41">
        <v>65</v>
      </c>
      <c r="I73" s="41">
        <v>105</v>
      </c>
      <c r="J73" s="41">
        <v>40</v>
      </c>
    </row>
    <row r="74" spans="7:10" ht="15">
      <c r="G74" s="9">
        <v>72</v>
      </c>
      <c r="H74" s="41">
        <v>47</v>
      </c>
      <c r="I74" s="41">
        <v>40</v>
      </c>
      <c r="J74" s="41">
        <v>-7</v>
      </c>
    </row>
    <row r="75" spans="7:10" ht="15">
      <c r="G75" s="37">
        <v>73</v>
      </c>
      <c r="H75" s="41">
        <v>63</v>
      </c>
      <c r="I75" s="41">
        <v>65</v>
      </c>
      <c r="J75" s="41">
        <v>2</v>
      </c>
    </row>
    <row r="76" spans="7:10" ht="15">
      <c r="G76" s="9">
        <v>74</v>
      </c>
      <c r="H76" s="41">
        <v>68</v>
      </c>
      <c r="I76" s="41">
        <v>50</v>
      </c>
      <c r="J76" s="41">
        <v>-18</v>
      </c>
    </row>
    <row r="77" spans="7:10" ht="15">
      <c r="G77" s="37">
        <v>75</v>
      </c>
      <c r="H77" s="41">
        <v>62</v>
      </c>
      <c r="I77" s="41">
        <v>95</v>
      </c>
      <c r="J77" s="41">
        <v>33</v>
      </c>
    </row>
    <row r="78" spans="7:10" ht="15">
      <c r="G78" s="9">
        <v>76</v>
      </c>
      <c r="H78" s="41">
        <v>73</v>
      </c>
      <c r="I78" s="41">
        <v>95</v>
      </c>
      <c r="J78" s="41">
        <v>22</v>
      </c>
    </row>
    <row r="79" spans="7:10" ht="15">
      <c r="G79" s="37">
        <v>77</v>
      </c>
      <c r="H79" s="41">
        <v>52</v>
      </c>
      <c r="I79" s="41">
        <v>40</v>
      </c>
      <c r="J79" s="41">
        <v>-12</v>
      </c>
    </row>
    <row r="80" spans="7:10" ht="15">
      <c r="G80" s="9">
        <v>78</v>
      </c>
      <c r="H80" s="41">
        <v>67</v>
      </c>
      <c r="I80" s="41">
        <v>70</v>
      </c>
      <c r="J80" s="41">
        <v>3</v>
      </c>
    </row>
    <row r="81" spans="7:10" ht="15">
      <c r="G81" s="37">
        <v>79</v>
      </c>
      <c r="H81" s="41">
        <v>50</v>
      </c>
      <c r="I81" s="41">
        <v>25</v>
      </c>
      <c r="J81" s="41">
        <v>-25</v>
      </c>
    </row>
    <row r="82" spans="7:10" ht="15">
      <c r="G82" s="9">
        <v>80</v>
      </c>
      <c r="H82" s="41">
        <v>43</v>
      </c>
      <c r="I82" s="41">
        <v>40</v>
      </c>
      <c r="J82" s="41">
        <v>-3</v>
      </c>
    </row>
    <row r="83" spans="7:10" ht="15">
      <c r="G83" s="37">
        <v>81</v>
      </c>
      <c r="H83" s="41">
        <v>37</v>
      </c>
      <c r="I83" s="41">
        <v>25</v>
      </c>
      <c r="J83" s="41">
        <v>-12</v>
      </c>
    </row>
    <row r="84" spans="7:10" ht="15">
      <c r="G84" s="9">
        <v>82</v>
      </c>
      <c r="H84" s="41">
        <v>41</v>
      </c>
      <c r="I84" s="41">
        <v>25</v>
      </c>
      <c r="J84" s="41">
        <v>-16</v>
      </c>
    </row>
    <row r="85" spans="7:10" ht="15">
      <c r="G85" s="37">
        <v>83</v>
      </c>
      <c r="H85" s="41">
        <v>45</v>
      </c>
      <c r="I85" s="41">
        <v>55</v>
      </c>
      <c r="J85" s="41">
        <v>10</v>
      </c>
    </row>
    <row r="86" spans="7:10" ht="15">
      <c r="G86" s="9">
        <v>84</v>
      </c>
      <c r="H86" s="41">
        <v>73</v>
      </c>
      <c r="I86" s="41">
        <v>80</v>
      </c>
      <c r="J86" s="41">
        <v>7</v>
      </c>
    </row>
    <row r="87" spans="7:10" ht="15">
      <c r="G87" s="37">
        <v>85</v>
      </c>
      <c r="H87" s="41">
        <v>67</v>
      </c>
      <c r="I87" s="41">
        <v>35</v>
      </c>
      <c r="J87" s="41">
        <v>-32</v>
      </c>
    </row>
    <row r="88" spans="7:10" ht="15">
      <c r="G88" s="9">
        <v>86</v>
      </c>
      <c r="H88" s="41">
        <v>58</v>
      </c>
      <c r="I88" s="41">
        <v>65</v>
      </c>
      <c r="J88" s="41">
        <v>7</v>
      </c>
    </row>
    <row r="89" spans="7:10" ht="15">
      <c r="G89" s="37">
        <v>87</v>
      </c>
      <c r="H89" s="41">
        <v>60</v>
      </c>
      <c r="I89" s="41">
        <v>55</v>
      </c>
      <c r="J89" s="41">
        <v>-5</v>
      </c>
    </row>
    <row r="90" spans="7:10" ht="15">
      <c r="G90" s="9">
        <v>88</v>
      </c>
      <c r="H90" s="41">
        <v>73</v>
      </c>
      <c r="I90" s="41">
        <v>95</v>
      </c>
      <c r="J90" s="41">
        <v>22</v>
      </c>
    </row>
    <row r="91" spans="7:10" ht="15">
      <c r="G91" s="37">
        <v>89</v>
      </c>
      <c r="H91" s="41">
        <v>75</v>
      </c>
      <c r="I91" s="41">
        <v>45</v>
      </c>
      <c r="J91" s="41">
        <v>-30</v>
      </c>
    </row>
    <row r="92" spans="7:10" ht="15">
      <c r="G92" s="9">
        <v>90</v>
      </c>
      <c r="H92" s="41">
        <v>56</v>
      </c>
      <c r="I92" s="41">
        <v>122</v>
      </c>
      <c r="J92" s="41">
        <v>66</v>
      </c>
    </row>
    <row r="93" spans="7:10" ht="15">
      <c r="G93" s="37">
        <v>91</v>
      </c>
      <c r="H93" s="41">
        <v>66</v>
      </c>
      <c r="I93" s="41">
        <v>55</v>
      </c>
      <c r="J93" s="41">
        <v>-11</v>
      </c>
    </row>
    <row r="94" spans="7:10" ht="15">
      <c r="G94" s="9">
        <v>92</v>
      </c>
      <c r="H94" s="41">
        <v>57</v>
      </c>
      <c r="I94" s="41">
        <v>85</v>
      </c>
      <c r="J94" s="41">
        <v>28</v>
      </c>
    </row>
    <row r="95" spans="7:10" ht="15">
      <c r="G95" s="37">
        <v>93</v>
      </c>
      <c r="H95" s="41">
        <v>61</v>
      </c>
      <c r="I95" s="41">
        <v>60</v>
      </c>
      <c r="J95" s="41">
        <v>-1</v>
      </c>
    </row>
    <row r="96" spans="7:10" ht="15">
      <c r="G96" s="9">
        <v>94</v>
      </c>
      <c r="H96" s="41">
        <v>74</v>
      </c>
      <c r="I96" s="41">
        <v>70</v>
      </c>
      <c r="J96" s="41">
        <v>-4</v>
      </c>
    </row>
    <row r="97" spans="7:10" ht="15">
      <c r="G97" s="37">
        <v>95</v>
      </c>
      <c r="H97" s="41">
        <v>89</v>
      </c>
      <c r="I97" s="41">
        <v>123</v>
      </c>
      <c r="J97" s="41">
        <v>34</v>
      </c>
    </row>
    <row r="98" spans="7:10" ht="15">
      <c r="G98" s="9">
        <v>96</v>
      </c>
      <c r="H98" s="41">
        <v>59</v>
      </c>
      <c r="I98" s="41">
        <v>35</v>
      </c>
      <c r="J98" s="41">
        <v>-24</v>
      </c>
    </row>
    <row r="99" spans="7:10" ht="15">
      <c r="G99" s="37">
        <v>97</v>
      </c>
      <c r="H99" s="41">
        <v>54</v>
      </c>
      <c r="I99" s="41">
        <v>50</v>
      </c>
      <c r="J99" s="41">
        <v>-4</v>
      </c>
    </row>
    <row r="100" spans="7:10" ht="15">
      <c r="G100" s="9">
        <v>98</v>
      </c>
      <c r="H100" s="41">
        <v>52</v>
      </c>
      <c r="I100" s="41">
        <v>50</v>
      </c>
      <c r="J100" s="41">
        <v>-2</v>
      </c>
    </row>
    <row r="101" spans="7:10" ht="15">
      <c r="G101" s="37">
        <v>99</v>
      </c>
      <c r="H101" s="41">
        <v>52</v>
      </c>
      <c r="I101" s="41">
        <v>55</v>
      </c>
      <c r="J101" s="41">
        <v>3</v>
      </c>
    </row>
    <row r="102" spans="7:10" ht="15">
      <c r="G102" s="9">
        <v>100</v>
      </c>
      <c r="H102" s="41">
        <v>69</v>
      </c>
      <c r="I102" s="41">
        <v>90</v>
      </c>
      <c r="J102" s="41">
        <v>21</v>
      </c>
    </row>
    <row r="103" spans="7:10" ht="15">
      <c r="G103" s="37">
        <v>101</v>
      </c>
      <c r="H103" s="41">
        <v>43</v>
      </c>
      <c r="I103" s="41">
        <v>25</v>
      </c>
      <c r="J103" s="41">
        <v>-18</v>
      </c>
    </row>
    <row r="104" spans="7:10" ht="15">
      <c r="G104" s="9">
        <v>102</v>
      </c>
      <c r="H104" s="41">
        <v>38</v>
      </c>
      <c r="I104" s="41">
        <v>35</v>
      </c>
      <c r="J104" s="41">
        <v>-3</v>
      </c>
    </row>
    <row r="105" spans="7:10" ht="15">
      <c r="G105" s="37">
        <v>103</v>
      </c>
      <c r="H105" s="41">
        <v>76</v>
      </c>
      <c r="I105" s="41">
        <v>90</v>
      </c>
      <c r="J105" s="41">
        <v>14</v>
      </c>
    </row>
    <row r="106" spans="7:10" ht="15">
      <c r="G106" s="9">
        <v>104</v>
      </c>
      <c r="H106" s="41">
        <v>45</v>
      </c>
      <c r="I106" s="41">
        <v>60</v>
      </c>
      <c r="J106" s="41">
        <v>15</v>
      </c>
    </row>
    <row r="107" spans="7:10" ht="15">
      <c r="G107" s="37">
        <v>105</v>
      </c>
      <c r="H107" s="41">
        <v>45</v>
      </c>
      <c r="I107" s="41">
        <v>40</v>
      </c>
      <c r="J107" s="41">
        <v>-5</v>
      </c>
    </row>
    <row r="108" spans="7:10" ht="15">
      <c r="G108" s="9">
        <v>106</v>
      </c>
      <c r="H108" s="41">
        <v>64</v>
      </c>
      <c r="I108" s="41">
        <v>34</v>
      </c>
      <c r="J108" s="52">
        <v>-30</v>
      </c>
    </row>
    <row r="109" spans="7:10" ht="15">
      <c r="G109" s="37">
        <v>107</v>
      </c>
      <c r="H109" s="41">
        <v>73</v>
      </c>
      <c r="I109" s="41">
        <v>74</v>
      </c>
      <c r="J109" s="41">
        <v>1</v>
      </c>
    </row>
    <row r="110" spans="7:10" ht="15">
      <c r="G110" s="9">
        <v>108</v>
      </c>
      <c r="H110" s="41">
        <v>67</v>
      </c>
      <c r="I110" s="41">
        <v>64</v>
      </c>
      <c r="J110" s="41">
        <v>-3</v>
      </c>
    </row>
    <row r="111" spans="7:10" ht="15">
      <c r="G111" s="37">
        <v>109</v>
      </c>
      <c r="H111" s="41">
        <v>57</v>
      </c>
      <c r="I111" s="41">
        <v>78</v>
      </c>
      <c r="J111" s="41">
        <v>21</v>
      </c>
    </row>
    <row r="112" spans="7:10" ht="15">
      <c r="G112" s="9">
        <v>110</v>
      </c>
      <c r="H112" s="41">
        <v>75</v>
      </c>
      <c r="I112" s="41">
        <v>79</v>
      </c>
      <c r="J112" s="41">
        <v>4</v>
      </c>
    </row>
    <row r="113" spans="7:10" ht="15">
      <c r="G113" s="37">
        <v>111</v>
      </c>
      <c r="H113" s="41">
        <v>54</v>
      </c>
      <c r="I113" s="41">
        <v>56</v>
      </c>
      <c r="J113" s="41">
        <v>2</v>
      </c>
    </row>
    <row r="114" spans="7:10" ht="15">
      <c r="G114" s="9">
        <v>112</v>
      </c>
      <c r="H114" s="41">
        <v>65</v>
      </c>
      <c r="I114" s="41">
        <v>61</v>
      </c>
      <c r="J114" s="41">
        <v>-4</v>
      </c>
    </row>
    <row r="115" spans="7:10" ht="15">
      <c r="G115" s="37">
        <v>113</v>
      </c>
      <c r="H115" s="41">
        <v>58</v>
      </c>
      <c r="I115" s="41">
        <v>80</v>
      </c>
      <c r="J115" s="41">
        <v>22</v>
      </c>
    </row>
    <row r="116" spans="7:10" ht="15">
      <c r="G116" s="9">
        <v>114</v>
      </c>
      <c r="H116" s="41">
        <v>81</v>
      </c>
      <c r="I116" s="41">
        <v>80</v>
      </c>
      <c r="J116" s="41">
        <v>-1</v>
      </c>
    </row>
    <row r="117" spans="7:10" ht="15">
      <c r="G117" s="37">
        <v>115</v>
      </c>
      <c r="H117" s="41">
        <v>67</v>
      </c>
      <c r="I117" s="41">
        <v>34</v>
      </c>
      <c r="J117" s="41">
        <v>-33</v>
      </c>
    </row>
    <row r="118" spans="7:10" ht="15">
      <c r="G118" s="9">
        <v>116</v>
      </c>
      <c r="H118" s="41">
        <v>63</v>
      </c>
      <c r="I118" s="41">
        <v>56</v>
      </c>
      <c r="J118" s="41">
        <v>-7</v>
      </c>
    </row>
    <row r="119" spans="7:10" ht="15">
      <c r="G119" s="37">
        <v>117</v>
      </c>
      <c r="H119" s="41">
        <v>81</v>
      </c>
      <c r="I119" s="41">
        <v>75</v>
      </c>
      <c r="J119" s="41">
        <v>-6</v>
      </c>
    </row>
    <row r="120" spans="7:10" ht="15">
      <c r="G120" s="9">
        <v>118</v>
      </c>
      <c r="H120" s="41">
        <v>80</v>
      </c>
      <c r="I120" s="41">
        <v>77</v>
      </c>
      <c r="J120" s="41">
        <v>-3</v>
      </c>
    </row>
    <row r="121" spans="7:10" ht="15">
      <c r="G121" s="37">
        <v>119</v>
      </c>
      <c r="H121" s="41">
        <v>66</v>
      </c>
      <c r="I121" s="41">
        <v>74</v>
      </c>
      <c r="J121" s="41">
        <v>8</v>
      </c>
    </row>
    <row r="122" spans="7:10" ht="15">
      <c r="G122" s="9">
        <v>120</v>
      </c>
      <c r="H122" s="41">
        <v>66</v>
      </c>
      <c r="I122" s="41">
        <v>34</v>
      </c>
      <c r="J122" s="41">
        <v>-32</v>
      </c>
    </row>
    <row r="123" spans="7:10" ht="15">
      <c r="G123" s="37">
        <v>121</v>
      </c>
      <c r="H123" s="41">
        <v>63</v>
      </c>
      <c r="I123" s="41">
        <v>71</v>
      </c>
      <c r="J123" s="41">
        <v>8</v>
      </c>
    </row>
    <row r="124" spans="7:10" ht="15">
      <c r="G124" s="9">
        <v>122</v>
      </c>
      <c r="H124" s="41">
        <v>81</v>
      </c>
      <c r="I124" s="41">
        <v>73</v>
      </c>
      <c r="J124" s="41">
        <v>-8</v>
      </c>
    </row>
    <row r="125" spans="7:10" ht="15">
      <c r="G125" s="37">
        <v>123</v>
      </c>
      <c r="H125" s="41">
        <v>64</v>
      </c>
      <c r="I125" s="41">
        <v>49</v>
      </c>
      <c r="J125" s="41">
        <v>-15</v>
      </c>
    </row>
    <row r="126" spans="7:10" ht="15">
      <c r="G126" s="9">
        <v>124</v>
      </c>
      <c r="H126" s="41">
        <v>55</v>
      </c>
      <c r="I126" s="41">
        <v>54</v>
      </c>
      <c r="J126" s="41">
        <v>-1</v>
      </c>
    </row>
    <row r="127" spans="7:10" ht="15">
      <c r="G127" s="37">
        <v>125</v>
      </c>
      <c r="H127" s="41">
        <v>64</v>
      </c>
      <c r="I127" s="41">
        <v>40</v>
      </c>
      <c r="J127" s="41">
        <v>-24</v>
      </c>
    </row>
    <row r="128" spans="7:10" ht="15">
      <c r="G128" s="9">
        <v>126</v>
      </c>
      <c r="H128" s="41">
        <v>69</v>
      </c>
      <c r="I128" s="41">
        <v>62</v>
      </c>
      <c r="J128" s="41">
        <v>-7</v>
      </c>
    </row>
    <row r="129" spans="7:10" ht="15">
      <c r="G129" s="37">
        <v>127</v>
      </c>
      <c r="H129" s="41">
        <v>55</v>
      </c>
      <c r="I129" s="41">
        <v>33</v>
      </c>
      <c r="J129" s="41">
        <v>-22</v>
      </c>
    </row>
    <row r="130" spans="7:10" ht="15">
      <c r="G130" s="9">
        <v>128</v>
      </c>
      <c r="H130" s="41">
        <v>46</v>
      </c>
      <c r="I130" s="41">
        <v>42</v>
      </c>
      <c r="J130" s="41">
        <v>-4</v>
      </c>
    </row>
    <row r="131" spans="7:10" ht="15">
      <c r="G131" s="37">
        <v>129</v>
      </c>
      <c r="H131" s="41">
        <v>78</v>
      </c>
      <c r="I131" s="41">
        <v>78</v>
      </c>
      <c r="J131" s="41">
        <v>0</v>
      </c>
    </row>
    <row r="132" spans="7:10" ht="15">
      <c r="G132" s="9">
        <v>130</v>
      </c>
      <c r="H132" s="41">
        <v>52</v>
      </c>
      <c r="I132" s="41">
        <v>34</v>
      </c>
      <c r="J132" s="41">
        <v>-18</v>
      </c>
    </row>
    <row r="133" spans="7:10" ht="15">
      <c r="G133" s="37">
        <v>131</v>
      </c>
      <c r="H133" s="41">
        <v>65</v>
      </c>
      <c r="I133" s="41">
        <v>40</v>
      </c>
      <c r="J133" s="41">
        <v>-25</v>
      </c>
    </row>
    <row r="134" spans="7:10" ht="15">
      <c r="G134" s="9">
        <v>132</v>
      </c>
      <c r="H134" s="41">
        <v>38</v>
      </c>
      <c r="I134" s="41">
        <v>52</v>
      </c>
      <c r="J134" s="41">
        <v>14</v>
      </c>
    </row>
    <row r="135" spans="7:10" ht="15">
      <c r="G135" s="37">
        <v>133</v>
      </c>
      <c r="H135" s="41">
        <v>56</v>
      </c>
      <c r="I135" s="41">
        <v>38</v>
      </c>
      <c r="J135" s="41">
        <v>-18</v>
      </c>
    </row>
    <row r="136" spans="7:10" ht="15">
      <c r="G136" s="9">
        <v>134</v>
      </c>
      <c r="H136" s="41">
        <v>67</v>
      </c>
      <c r="I136" s="41">
        <v>36</v>
      </c>
      <c r="J136" s="41">
        <v>-31</v>
      </c>
    </row>
    <row r="137" spans="7:10" ht="15">
      <c r="G137" s="37">
        <v>135</v>
      </c>
      <c r="H137" s="41">
        <v>69</v>
      </c>
      <c r="I137" s="41">
        <v>46</v>
      </c>
      <c r="J137" s="41">
        <v>-23</v>
      </c>
    </row>
    <row r="138" spans="7:10" ht="15">
      <c r="G138" s="9">
        <v>136</v>
      </c>
      <c r="H138" s="41">
        <v>80</v>
      </c>
      <c r="I138" s="41">
        <v>79</v>
      </c>
      <c r="J138" s="41">
        <v>-1</v>
      </c>
    </row>
    <row r="139" spans="7:10" ht="15">
      <c r="G139" s="37">
        <v>137</v>
      </c>
      <c r="H139" s="41">
        <v>58</v>
      </c>
      <c r="I139" s="41">
        <v>53</v>
      </c>
      <c r="J139" s="41">
        <v>-5</v>
      </c>
    </row>
    <row r="140" spans="7:10" ht="15">
      <c r="G140" s="9">
        <v>138</v>
      </c>
      <c r="H140" s="41">
        <v>69</v>
      </c>
      <c r="I140" s="41">
        <v>57</v>
      </c>
      <c r="J140" s="41">
        <v>-12</v>
      </c>
    </row>
    <row r="141" spans="7:10" ht="15">
      <c r="G141" s="37">
        <v>139</v>
      </c>
      <c r="H141" s="41">
        <v>66</v>
      </c>
      <c r="I141" s="41">
        <v>77</v>
      </c>
      <c r="J141" s="41">
        <v>11</v>
      </c>
    </row>
    <row r="142" spans="7:10" ht="15">
      <c r="G142" s="9">
        <v>140</v>
      </c>
      <c r="H142" s="41">
        <v>51</v>
      </c>
      <c r="I142" s="41">
        <v>55</v>
      </c>
      <c r="J142" s="41">
        <v>4</v>
      </c>
    </row>
    <row r="143" spans="7:10" ht="15">
      <c r="G143" s="37">
        <v>141</v>
      </c>
      <c r="H143" s="41">
        <v>61</v>
      </c>
      <c r="I143" s="41">
        <v>63</v>
      </c>
      <c r="J143" s="41">
        <v>2</v>
      </c>
    </row>
    <row r="144" spans="7:10" ht="15">
      <c r="G144" s="9">
        <v>142</v>
      </c>
      <c r="H144" s="41">
        <v>50</v>
      </c>
      <c r="I144" s="41">
        <v>44</v>
      </c>
      <c r="J144" s="41">
        <v>-6</v>
      </c>
    </row>
    <row r="145" spans="7:10" ht="15">
      <c r="G145" s="37">
        <v>143</v>
      </c>
      <c r="H145" s="41">
        <v>48</v>
      </c>
      <c r="I145" s="41">
        <v>60</v>
      </c>
      <c r="J145" s="41">
        <v>12</v>
      </c>
    </row>
    <row r="146" spans="7:10" ht="15">
      <c r="G146" s="9">
        <v>144</v>
      </c>
      <c r="H146" s="41">
        <v>77</v>
      </c>
      <c r="I146" s="41">
        <v>60</v>
      </c>
      <c r="J146" s="41">
        <v>-17</v>
      </c>
    </row>
    <row r="147" spans="7:10" ht="15">
      <c r="G147" s="37">
        <v>145</v>
      </c>
      <c r="H147" s="41">
        <v>47</v>
      </c>
      <c r="I147" s="41">
        <v>63</v>
      </c>
      <c r="J147" s="41">
        <v>16</v>
      </c>
    </row>
    <row r="148" spans="7:10" ht="15">
      <c r="G148" s="9">
        <v>146</v>
      </c>
      <c r="H148" s="41">
        <v>61</v>
      </c>
      <c r="I148" s="41">
        <v>38</v>
      </c>
      <c r="J148" s="41">
        <v>-23</v>
      </c>
    </row>
    <row r="149" spans="7:10" ht="15">
      <c r="G149" s="37">
        <v>147</v>
      </c>
      <c r="H149" s="41">
        <v>69</v>
      </c>
      <c r="I149" s="41">
        <v>32</v>
      </c>
      <c r="J149" s="41">
        <v>-37</v>
      </c>
    </row>
    <row r="150" spans="7:10" ht="15">
      <c r="G150" s="9">
        <v>148</v>
      </c>
      <c r="H150" s="41">
        <v>55</v>
      </c>
      <c r="I150" s="41">
        <v>32</v>
      </c>
      <c r="J150" s="41">
        <v>-23</v>
      </c>
    </row>
    <row r="151" spans="7:10" ht="15">
      <c r="G151" s="37">
        <v>149</v>
      </c>
      <c r="H151" s="41">
        <v>63</v>
      </c>
      <c r="I151" s="41">
        <v>46</v>
      </c>
      <c r="J151" s="41">
        <v>-17</v>
      </c>
    </row>
    <row r="152" spans="7:10" ht="15">
      <c r="G152" s="9">
        <v>150</v>
      </c>
      <c r="H152" s="41">
        <v>67</v>
      </c>
      <c r="I152" s="41">
        <v>64</v>
      </c>
      <c r="J152" s="41">
        <v>-3</v>
      </c>
    </row>
    <row r="153" spans="7:10" ht="15">
      <c r="G153" s="37">
        <v>151</v>
      </c>
      <c r="H153" s="41">
        <v>76</v>
      </c>
      <c r="I153" s="41">
        <v>80</v>
      </c>
      <c r="J153" s="41">
        <v>4</v>
      </c>
    </row>
    <row r="154" spans="7:10" ht="15">
      <c r="G154" s="9">
        <v>152</v>
      </c>
      <c r="H154" s="41">
        <v>57</v>
      </c>
      <c r="I154" s="41">
        <v>70</v>
      </c>
      <c r="J154" s="41">
        <v>13</v>
      </c>
    </row>
    <row r="155" spans="7:10" ht="15">
      <c r="G155" s="37">
        <v>153</v>
      </c>
      <c r="H155" s="41">
        <v>57</v>
      </c>
      <c r="I155" s="41">
        <v>74</v>
      </c>
      <c r="J155" s="41">
        <v>17</v>
      </c>
    </row>
    <row r="156" spans="7:10" ht="15">
      <c r="G156" s="9">
        <v>154</v>
      </c>
      <c r="H156" s="41">
        <v>54</v>
      </c>
      <c r="I156" s="41">
        <v>34</v>
      </c>
      <c r="J156" s="41">
        <v>-20</v>
      </c>
    </row>
    <row r="157" spans="7:10" ht="15">
      <c r="G157" s="37">
        <v>155</v>
      </c>
      <c r="H157" s="41">
        <v>58</v>
      </c>
      <c r="I157" s="41">
        <v>35</v>
      </c>
      <c r="J157" s="41">
        <v>-23</v>
      </c>
    </row>
    <row r="158" spans="7:10" ht="15">
      <c r="G158" s="9">
        <v>156</v>
      </c>
      <c r="H158" s="41">
        <v>57</v>
      </c>
      <c r="I158" s="41">
        <v>54</v>
      </c>
      <c r="J158" s="41">
        <v>-3</v>
      </c>
    </row>
    <row r="159" spans="7:10" ht="15">
      <c r="G159" s="37">
        <v>157</v>
      </c>
      <c r="H159" s="41">
        <v>70</v>
      </c>
      <c r="I159" s="41">
        <v>62</v>
      </c>
      <c r="J159" s="41">
        <v>-8</v>
      </c>
    </row>
    <row r="160" spans="7:10" ht="15">
      <c r="G160" s="9">
        <v>158</v>
      </c>
      <c r="H160" s="41">
        <v>63</v>
      </c>
      <c r="I160" s="41">
        <v>73</v>
      </c>
      <c r="J160" s="41">
        <v>10</v>
      </c>
    </row>
    <row r="161" spans="7:10" ht="15">
      <c r="G161" s="37">
        <v>159</v>
      </c>
      <c r="H161" s="41">
        <v>62</v>
      </c>
      <c r="I161" s="41">
        <v>30</v>
      </c>
      <c r="J161" s="41">
        <v>-32</v>
      </c>
    </row>
    <row r="162" spans="7:10" ht="15">
      <c r="G162" s="9">
        <v>160</v>
      </c>
      <c r="H162" s="41">
        <v>71</v>
      </c>
      <c r="I162" s="41">
        <v>67</v>
      </c>
      <c r="J162" s="41">
        <v>-4</v>
      </c>
    </row>
    <row r="163" spans="7:10" ht="15">
      <c r="G163" s="37">
        <v>161</v>
      </c>
      <c r="H163" s="41">
        <v>68</v>
      </c>
      <c r="I163" s="41">
        <v>53</v>
      </c>
      <c r="J163" s="41">
        <v>-15</v>
      </c>
    </row>
    <row r="164" spans="7:10" ht="15">
      <c r="G164" s="9">
        <v>162</v>
      </c>
      <c r="H164" s="41">
        <v>48</v>
      </c>
      <c r="I164" s="41">
        <v>61</v>
      </c>
      <c r="J164" s="41">
        <v>13</v>
      </c>
    </row>
    <row r="165" spans="7:10" ht="15">
      <c r="G165" s="37">
        <v>163</v>
      </c>
      <c r="H165" s="41">
        <v>92</v>
      </c>
      <c r="I165" s="41">
        <v>58</v>
      </c>
      <c r="J165" s="41">
        <v>-34</v>
      </c>
    </row>
    <row r="166" spans="7:10" ht="15">
      <c r="G166" s="9">
        <v>164</v>
      </c>
      <c r="H166" s="41">
        <v>65</v>
      </c>
      <c r="I166" s="41">
        <v>74</v>
      </c>
      <c r="J166" s="41">
        <v>9</v>
      </c>
    </row>
    <row r="167" spans="7:10" ht="15">
      <c r="G167" s="37">
        <v>165</v>
      </c>
      <c r="H167" s="41">
        <v>53</v>
      </c>
      <c r="I167" s="41">
        <v>46</v>
      </c>
      <c r="J167" s="41">
        <v>-7</v>
      </c>
    </row>
    <row r="168" spans="7:10" ht="15">
      <c r="G168" s="9">
        <v>166</v>
      </c>
      <c r="H168" s="41">
        <v>76</v>
      </c>
      <c r="I168" s="41">
        <v>37</v>
      </c>
      <c r="J168" s="41">
        <v>-39</v>
      </c>
    </row>
    <row r="169" spans="7:10" ht="15">
      <c r="G169" s="37">
        <v>167</v>
      </c>
      <c r="H169" s="41">
        <v>64</v>
      </c>
      <c r="I169" s="41">
        <v>57</v>
      </c>
      <c r="J169" s="41">
        <v>-7</v>
      </c>
    </row>
    <row r="170" spans="7:10" ht="15">
      <c r="G170" s="9">
        <v>168</v>
      </c>
      <c r="H170" s="41">
        <v>69</v>
      </c>
      <c r="I170" s="41">
        <v>64</v>
      </c>
      <c r="J170" s="41">
        <v>-5</v>
      </c>
    </row>
    <row r="171" spans="7:10" ht="15">
      <c r="G171" s="37">
        <v>169</v>
      </c>
      <c r="H171" s="41">
        <v>70</v>
      </c>
      <c r="I171" s="41">
        <v>65</v>
      </c>
      <c r="J171" s="41">
        <v>-5</v>
      </c>
    </row>
    <row r="172" spans="7:10" ht="15">
      <c r="G172" s="9">
        <v>170</v>
      </c>
      <c r="H172" s="41">
        <v>75</v>
      </c>
      <c r="I172" s="41">
        <v>42</v>
      </c>
      <c r="J172" s="41">
        <v>-33</v>
      </c>
    </row>
    <row r="173" spans="7:10" ht="15">
      <c r="G173" s="37">
        <v>171</v>
      </c>
      <c r="H173" s="41">
        <v>60</v>
      </c>
      <c r="I173" s="41">
        <v>57</v>
      </c>
      <c r="J173" s="41">
        <v>-3</v>
      </c>
    </row>
    <row r="174" spans="7:10" ht="15">
      <c r="G174" s="9">
        <v>172</v>
      </c>
      <c r="H174" s="41">
        <v>60</v>
      </c>
      <c r="I174" s="41">
        <v>76</v>
      </c>
      <c r="J174" s="41">
        <v>16</v>
      </c>
    </row>
    <row r="175" spans="7:10" ht="15">
      <c r="G175" s="37">
        <v>173</v>
      </c>
      <c r="H175" s="41">
        <v>54</v>
      </c>
      <c r="I175" s="41">
        <v>35</v>
      </c>
      <c r="J175" s="41">
        <v>-19</v>
      </c>
    </row>
    <row r="176" spans="7:10" ht="15">
      <c r="G176" s="9">
        <v>174</v>
      </c>
      <c r="H176" s="41">
        <v>57</v>
      </c>
      <c r="I176" s="41">
        <v>33</v>
      </c>
      <c r="J176" s="41">
        <v>-24</v>
      </c>
    </row>
    <row r="177" spans="7:10" ht="15">
      <c r="G177" s="37">
        <v>175</v>
      </c>
      <c r="H177" s="41">
        <v>65</v>
      </c>
      <c r="I177" s="41">
        <v>77</v>
      </c>
      <c r="J177" s="41">
        <v>12</v>
      </c>
    </row>
    <row r="178" spans="7:10" ht="15">
      <c r="G178" s="9">
        <v>176</v>
      </c>
      <c r="H178" s="41">
        <v>65</v>
      </c>
      <c r="I178" s="41">
        <v>40</v>
      </c>
      <c r="J178" s="41">
        <v>-25</v>
      </c>
    </row>
    <row r="179" spans="7:10" ht="15">
      <c r="G179" s="37">
        <v>177</v>
      </c>
      <c r="H179" s="41">
        <v>47</v>
      </c>
      <c r="I179" s="41">
        <v>79</v>
      </c>
      <c r="J179" s="41">
        <v>32</v>
      </c>
    </row>
    <row r="180" spans="7:10" ht="15">
      <c r="G180" s="9">
        <v>178</v>
      </c>
      <c r="H180" s="41">
        <v>63</v>
      </c>
      <c r="I180" s="41">
        <v>55</v>
      </c>
      <c r="J180" s="41">
        <v>-8</v>
      </c>
    </row>
    <row r="181" spans="7:10" ht="15">
      <c r="G181" s="37">
        <v>179</v>
      </c>
      <c r="H181" s="41">
        <v>68</v>
      </c>
      <c r="I181" s="41">
        <v>52</v>
      </c>
      <c r="J181" s="41">
        <v>-16</v>
      </c>
    </row>
    <row r="182" spans="7:10" ht="15">
      <c r="G182" s="9">
        <v>180</v>
      </c>
      <c r="H182" s="41">
        <v>62</v>
      </c>
      <c r="I182" s="41">
        <v>56</v>
      </c>
      <c r="J182" s="41">
        <v>-6</v>
      </c>
    </row>
    <row r="183" spans="7:10" ht="15">
      <c r="G183" s="37">
        <v>181</v>
      </c>
      <c r="H183" s="41">
        <v>73</v>
      </c>
      <c r="I183" s="41">
        <v>52</v>
      </c>
      <c r="J183" s="41">
        <v>-21</v>
      </c>
    </row>
    <row r="184" spans="7:10" ht="15">
      <c r="G184" s="9">
        <v>182</v>
      </c>
      <c r="H184" s="41">
        <v>52</v>
      </c>
      <c r="I184" s="41">
        <v>35</v>
      </c>
      <c r="J184" s="41">
        <v>-17</v>
      </c>
    </row>
    <row r="185" spans="7:10" ht="15">
      <c r="G185" s="37">
        <v>183</v>
      </c>
      <c r="H185" s="41">
        <v>67</v>
      </c>
      <c r="I185" s="41">
        <v>61</v>
      </c>
      <c r="J185" s="41">
        <v>-6</v>
      </c>
    </row>
    <row r="186" spans="7:10" ht="15">
      <c r="G186" s="9">
        <v>184</v>
      </c>
      <c r="H186" s="41">
        <v>50</v>
      </c>
      <c r="I186" s="41">
        <v>41</v>
      </c>
      <c r="J186" s="41">
        <v>-9</v>
      </c>
    </row>
    <row r="187" spans="7:10" ht="15">
      <c r="G187" s="37">
        <v>185</v>
      </c>
      <c r="H187" s="41">
        <v>43</v>
      </c>
      <c r="I187" s="41">
        <v>40</v>
      </c>
      <c r="J187" s="41">
        <v>-3</v>
      </c>
    </row>
    <row r="188" spans="7:10" ht="15">
      <c r="G188" s="9">
        <v>186</v>
      </c>
      <c r="H188" s="41">
        <v>37</v>
      </c>
      <c r="I188" s="41">
        <v>30</v>
      </c>
      <c r="J188" s="41">
        <v>-7</v>
      </c>
    </row>
    <row r="189" spans="7:10" ht="15">
      <c r="G189" s="37">
        <v>187</v>
      </c>
      <c r="H189" s="41">
        <v>41</v>
      </c>
      <c r="I189" s="41">
        <v>77</v>
      </c>
      <c r="J189" s="41">
        <v>36</v>
      </c>
    </row>
    <row r="190" spans="7:10" ht="15">
      <c r="G190" s="9">
        <v>188</v>
      </c>
      <c r="H190" s="41">
        <v>45</v>
      </c>
      <c r="I190" s="41">
        <v>36</v>
      </c>
      <c r="J190" s="41">
        <v>-9</v>
      </c>
    </row>
    <row r="191" spans="7:10" ht="15">
      <c r="G191" s="37">
        <v>189</v>
      </c>
      <c r="H191" s="41">
        <v>73</v>
      </c>
      <c r="I191" s="41">
        <v>60</v>
      </c>
      <c r="J191" s="41">
        <v>-13</v>
      </c>
    </row>
    <row r="192" spans="7:10" ht="15">
      <c r="G192" s="9">
        <v>190</v>
      </c>
      <c r="H192" s="41">
        <v>67</v>
      </c>
      <c r="I192" s="41">
        <v>71</v>
      </c>
      <c r="J192" s="41">
        <v>4</v>
      </c>
    </row>
    <row r="193" spans="7:10" ht="15">
      <c r="G193" s="37">
        <v>191</v>
      </c>
      <c r="H193" s="41">
        <v>58</v>
      </c>
      <c r="I193" s="41">
        <v>73</v>
      </c>
      <c r="J193" s="41">
        <v>15</v>
      </c>
    </row>
    <row r="194" spans="7:10" ht="15">
      <c r="G194" s="9">
        <v>192</v>
      </c>
      <c r="H194" s="41">
        <v>60</v>
      </c>
      <c r="I194" s="41">
        <v>71</v>
      </c>
      <c r="J194" s="41">
        <v>11</v>
      </c>
    </row>
    <row r="195" spans="7:10" ht="15">
      <c r="G195" s="37">
        <v>193</v>
      </c>
      <c r="H195" s="41">
        <v>73</v>
      </c>
      <c r="I195" s="41">
        <v>33</v>
      </c>
      <c r="J195" s="41">
        <v>-40</v>
      </c>
    </row>
    <row r="196" spans="7:10" ht="15">
      <c r="G196" s="9">
        <v>194</v>
      </c>
      <c r="H196" s="41">
        <v>75</v>
      </c>
      <c r="I196" s="41">
        <v>51</v>
      </c>
      <c r="J196" s="41">
        <v>-24</v>
      </c>
    </row>
    <row r="197" spans="7:10" ht="15">
      <c r="G197" s="37">
        <v>195</v>
      </c>
      <c r="H197" s="41">
        <v>56</v>
      </c>
      <c r="I197" s="41">
        <v>33</v>
      </c>
      <c r="J197" s="41">
        <v>-23</v>
      </c>
    </row>
    <row r="198" spans="7:10" ht="15">
      <c r="G198" s="9">
        <v>196</v>
      </c>
      <c r="H198" s="41">
        <v>66</v>
      </c>
      <c r="I198" s="41">
        <v>64</v>
      </c>
      <c r="J198" s="41">
        <v>-2</v>
      </c>
    </row>
    <row r="199" spans="7:10" ht="15">
      <c r="G199" s="37">
        <v>197</v>
      </c>
      <c r="H199" s="41">
        <v>57</v>
      </c>
      <c r="I199" s="41">
        <v>30</v>
      </c>
      <c r="J199" s="41">
        <v>-27</v>
      </c>
    </row>
    <row r="200" spans="7:10" ht="15">
      <c r="G200" s="9">
        <v>198</v>
      </c>
      <c r="H200" s="41">
        <v>61</v>
      </c>
      <c r="I200" s="41">
        <v>36</v>
      </c>
      <c r="J200" s="41">
        <v>-25</v>
      </c>
    </row>
    <row r="201" spans="7:10" ht="15">
      <c r="G201" s="37">
        <v>199</v>
      </c>
      <c r="H201" s="41">
        <v>74</v>
      </c>
      <c r="I201" s="41">
        <v>70</v>
      </c>
      <c r="J201" s="41">
        <v>-4</v>
      </c>
    </row>
    <row r="202" spans="7:10" ht="15">
      <c r="G202" s="9">
        <v>200</v>
      </c>
      <c r="H202" s="41">
        <v>89</v>
      </c>
      <c r="I202" s="41">
        <v>56</v>
      </c>
      <c r="J202" s="41">
        <v>-33</v>
      </c>
    </row>
    <row r="203" spans="7:10" ht="15">
      <c r="G203" s="37">
        <v>201</v>
      </c>
      <c r="H203" s="41">
        <v>59</v>
      </c>
      <c r="I203" s="41">
        <v>80</v>
      </c>
      <c r="J203" s="41">
        <v>21</v>
      </c>
    </row>
    <row r="204" spans="7:10" ht="15">
      <c r="G204" s="9">
        <v>202</v>
      </c>
      <c r="H204" s="41">
        <v>54</v>
      </c>
      <c r="I204" s="41">
        <v>30</v>
      </c>
      <c r="J204" s="41">
        <v>-24</v>
      </c>
    </row>
    <row r="205" spans="7:10" ht="15">
      <c r="G205" s="37">
        <v>203</v>
      </c>
      <c r="H205" s="41">
        <v>52</v>
      </c>
      <c r="I205" s="41">
        <v>66</v>
      </c>
      <c r="J205" s="41">
        <v>14</v>
      </c>
    </row>
    <row r="206" spans="7:10" ht="15">
      <c r="G206" s="9">
        <v>204</v>
      </c>
      <c r="H206" s="41">
        <v>52</v>
      </c>
      <c r="I206" s="41">
        <v>64</v>
      </c>
      <c r="J206" s="41">
        <v>12</v>
      </c>
    </row>
    <row r="207" spans="7:10" ht="15">
      <c r="G207" s="37">
        <v>205</v>
      </c>
      <c r="H207" s="41">
        <v>69</v>
      </c>
      <c r="I207" s="41">
        <v>39</v>
      </c>
      <c r="J207" s="41">
        <v>-30</v>
      </c>
    </row>
    <row r="208" spans="7:10" ht="15">
      <c r="G208" s="9">
        <v>206</v>
      </c>
      <c r="H208" s="41">
        <v>43</v>
      </c>
      <c r="I208" s="41">
        <v>69</v>
      </c>
      <c r="J208" s="41">
        <v>26</v>
      </c>
    </row>
    <row r="209" spans="7:10" ht="15">
      <c r="G209" s="37">
        <v>207</v>
      </c>
      <c r="H209" s="41">
        <v>38</v>
      </c>
      <c r="I209" s="41">
        <v>41</v>
      </c>
      <c r="J209" s="41">
        <v>3</v>
      </c>
    </row>
    <row r="210" spans="7:10" ht="15">
      <c r="G210" s="9">
        <v>208</v>
      </c>
      <c r="H210" s="41">
        <v>76</v>
      </c>
      <c r="I210" s="41">
        <v>64</v>
      </c>
      <c r="J210" s="41">
        <v>-12</v>
      </c>
    </row>
    <row r="211" spans="7:10" ht="15">
      <c r="G211" s="37">
        <v>209</v>
      </c>
      <c r="H211" s="41">
        <v>45</v>
      </c>
      <c r="I211" s="41">
        <v>45</v>
      </c>
      <c r="J211" s="41">
        <v>0</v>
      </c>
    </row>
    <row r="212" spans="7:10" ht="15">
      <c r="G212" s="9">
        <v>210</v>
      </c>
      <c r="H212" s="41">
        <v>45</v>
      </c>
      <c r="I212" s="41">
        <v>50</v>
      </c>
      <c r="J212" s="41">
        <v>5</v>
      </c>
    </row>
    <row r="213" spans="7:10" ht="15">
      <c r="G213" s="37">
        <v>211</v>
      </c>
      <c r="H213" s="41">
        <v>64</v>
      </c>
      <c r="I213" s="41">
        <v>79</v>
      </c>
      <c r="J213" s="41">
        <v>15</v>
      </c>
    </row>
    <row r="214" spans="7:10" ht="15">
      <c r="G214" s="9">
        <v>212</v>
      </c>
      <c r="H214" s="41">
        <v>73</v>
      </c>
      <c r="I214" s="41">
        <v>96</v>
      </c>
      <c r="J214" s="41">
        <v>23</v>
      </c>
    </row>
    <row r="215" spans="7:10" ht="15">
      <c r="G215" s="37">
        <v>213</v>
      </c>
      <c r="H215" s="41">
        <v>67</v>
      </c>
      <c r="I215" s="41">
        <v>83</v>
      </c>
      <c r="J215" s="41">
        <v>16</v>
      </c>
    </row>
    <row r="216" spans="7:10" ht="15">
      <c r="G216" s="9">
        <v>214</v>
      </c>
      <c r="H216" s="41">
        <v>57</v>
      </c>
      <c r="I216" s="41">
        <v>49</v>
      </c>
      <c r="J216" s="41">
        <v>-8</v>
      </c>
    </row>
    <row r="217" spans="7:10" ht="15">
      <c r="G217" s="37">
        <v>215</v>
      </c>
      <c r="H217" s="41">
        <v>75</v>
      </c>
      <c r="I217" s="41">
        <v>117</v>
      </c>
      <c r="J217" s="41">
        <v>42</v>
      </c>
    </row>
    <row r="218" spans="7:10" ht="15">
      <c r="G218" s="9">
        <v>216</v>
      </c>
      <c r="H218" s="41">
        <v>54</v>
      </c>
      <c r="I218" s="41">
        <v>107</v>
      </c>
      <c r="J218" s="41">
        <v>53</v>
      </c>
    </row>
    <row r="219" spans="7:10" ht="15">
      <c r="G219" s="37">
        <v>217</v>
      </c>
      <c r="H219" s="41">
        <v>65</v>
      </c>
      <c r="I219" s="41">
        <v>54</v>
      </c>
      <c r="J219" s="41">
        <v>-11</v>
      </c>
    </row>
    <row r="220" spans="7:10" ht="15">
      <c r="G220" s="9">
        <v>218</v>
      </c>
      <c r="H220" s="41">
        <v>58</v>
      </c>
      <c r="I220" s="41">
        <v>61</v>
      </c>
      <c r="J220" s="41">
        <v>3</v>
      </c>
    </row>
    <row r="221" spans="7:10" ht="15">
      <c r="G221" s="37">
        <v>219</v>
      </c>
      <c r="H221" s="41">
        <v>81</v>
      </c>
      <c r="I221" s="41">
        <v>84</v>
      </c>
      <c r="J221" s="41">
        <v>3</v>
      </c>
    </row>
    <row r="222" spans="7:10" ht="15">
      <c r="G222" s="9">
        <v>220</v>
      </c>
      <c r="H222" s="41">
        <v>67</v>
      </c>
      <c r="I222" s="41">
        <v>92</v>
      </c>
      <c r="J222" s="41">
        <v>25</v>
      </c>
    </row>
    <row r="223" spans="7:10" ht="15">
      <c r="G223" s="37">
        <v>221</v>
      </c>
      <c r="H223" s="41">
        <v>63</v>
      </c>
      <c r="I223" s="41">
        <v>92</v>
      </c>
      <c r="J223" s="41">
        <v>29</v>
      </c>
    </row>
    <row r="224" spans="7:10" ht="15">
      <c r="G224" s="9">
        <v>222</v>
      </c>
      <c r="H224" s="41">
        <v>81</v>
      </c>
      <c r="I224" s="41">
        <v>100</v>
      </c>
      <c r="J224" s="41">
        <v>19</v>
      </c>
    </row>
    <row r="225" spans="7:10" ht="15">
      <c r="G225" s="37">
        <v>223</v>
      </c>
      <c r="H225" s="41">
        <v>80</v>
      </c>
      <c r="I225" s="41">
        <v>75</v>
      </c>
      <c r="J225" s="41">
        <v>-5</v>
      </c>
    </row>
    <row r="226" spans="7:10" ht="15">
      <c r="G226" s="9">
        <v>224</v>
      </c>
      <c r="H226" s="41">
        <v>66</v>
      </c>
      <c r="I226" s="41">
        <v>77</v>
      </c>
      <c r="J226" s="41">
        <v>11</v>
      </c>
    </row>
    <row r="227" spans="7:10" ht="15">
      <c r="G227" s="37">
        <v>225</v>
      </c>
      <c r="H227" s="41">
        <v>66</v>
      </c>
      <c r="I227" s="41">
        <v>110</v>
      </c>
      <c r="J227" s="41">
        <v>44</v>
      </c>
    </row>
    <row r="228" spans="7:10" ht="15">
      <c r="G228" s="9">
        <v>226</v>
      </c>
      <c r="H228" s="41">
        <v>63</v>
      </c>
      <c r="I228" s="41">
        <v>90</v>
      </c>
      <c r="J228" s="41">
        <v>27</v>
      </c>
    </row>
    <row r="229" spans="7:10" ht="15">
      <c r="G229" s="37">
        <v>227</v>
      </c>
      <c r="H229" s="41">
        <v>81</v>
      </c>
      <c r="I229" s="41">
        <v>98</v>
      </c>
      <c r="J229" s="41">
        <v>17</v>
      </c>
    </row>
    <row r="230" spans="7:10" ht="15">
      <c r="G230" s="9">
        <v>228</v>
      </c>
      <c r="H230" s="41">
        <v>64</v>
      </c>
      <c r="I230" s="41">
        <v>44</v>
      </c>
      <c r="J230" s="41">
        <v>-20</v>
      </c>
    </row>
    <row r="231" spans="7:10" ht="15">
      <c r="G231" s="37">
        <v>229</v>
      </c>
      <c r="H231" s="41">
        <v>55</v>
      </c>
      <c r="I231" s="41">
        <v>47</v>
      </c>
      <c r="J231" s="41">
        <v>-8</v>
      </c>
    </row>
    <row r="232" spans="7:10" ht="15">
      <c r="G232" s="9">
        <v>230</v>
      </c>
      <c r="H232" s="41">
        <v>64</v>
      </c>
      <c r="I232" s="41">
        <v>106</v>
      </c>
      <c r="J232" s="41">
        <v>42</v>
      </c>
    </row>
    <row r="233" spans="7:10" ht="15">
      <c r="G233" s="37">
        <v>231</v>
      </c>
      <c r="H233" s="41">
        <v>69</v>
      </c>
      <c r="I233" s="41">
        <v>55</v>
      </c>
      <c r="J233" s="41">
        <v>-14</v>
      </c>
    </row>
    <row r="234" spans="7:10" ht="15">
      <c r="G234" s="59" t="s">
        <v>38</v>
      </c>
      <c r="H234" s="60">
        <f>AVERAGE(H3:H233)</f>
        <v>62.54112554112554</v>
      </c>
      <c r="I234" s="60">
        <f aca="true" t="shared" si="0" ref="I234:J234">AVERAGE(I3:I233)</f>
        <v>62.61904761904762</v>
      </c>
      <c r="J234" s="60">
        <f t="shared" si="0"/>
        <v>0.07792207792207792</v>
      </c>
    </row>
  </sheetData>
  <mergeCells count="3">
    <mergeCell ref="A7:E7"/>
    <mergeCell ref="A1:E1"/>
    <mergeCell ref="G1:J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mushlih</dc:creator>
  <cp:keywords/>
  <dc:description/>
  <cp:lastModifiedBy>Azminuddin Azis</cp:lastModifiedBy>
  <dcterms:created xsi:type="dcterms:W3CDTF">2019-09-22T08:16:45Z</dcterms:created>
  <dcterms:modified xsi:type="dcterms:W3CDTF">2019-10-29T15:08:14Z</dcterms:modified>
  <cp:category/>
  <cp:version/>
  <cp:contentType/>
  <cp:contentStatus/>
</cp:coreProperties>
</file>